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90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ab2/Dropbox/_compta/exercices/"/>
    </mc:Choice>
  </mc:AlternateContent>
  <bookViews>
    <workbookView xWindow="25760" yWindow="460" windowWidth="33520" windowHeight="23460" tabRatio="500"/>
  </bookViews>
  <sheets>
    <sheet name="Feuil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1" l="1"/>
  <c r="F18" i="1"/>
  <c r="F15" i="1"/>
  <c r="F13" i="1"/>
  <c r="F12" i="1"/>
  <c r="F11" i="1"/>
  <c r="F9" i="1"/>
  <c r="F7" i="1"/>
  <c r="F4" i="1"/>
  <c r="F3" i="1"/>
  <c r="E18" i="1"/>
  <c r="E3" i="1"/>
  <c r="E16" i="1"/>
  <c r="F16" i="1"/>
  <c r="F2" i="1"/>
  <c r="E21" i="1"/>
  <c r="E19" i="1"/>
</calcChain>
</file>

<file path=xl/sharedStrings.xml><?xml version="1.0" encoding="utf-8"?>
<sst xmlns="http://schemas.openxmlformats.org/spreadsheetml/2006/main" count="74" uniqueCount="52">
  <si>
    <t>9'000.-</t>
  </si>
  <si>
    <t>500.-</t>
  </si>
  <si>
    <t>120'000.-</t>
  </si>
  <si>
    <t>17'000.-</t>
  </si>
  <si>
    <t>12'000.-</t>
  </si>
  <si>
    <t>-</t>
  </si>
  <si>
    <t>15'000.-</t>
  </si>
  <si>
    <t>1'000.-</t>
  </si>
  <si>
    <t>123'000.-</t>
  </si>
  <si>
    <t>34'000.-</t>
  </si>
  <si>
    <t>3'000.-</t>
  </si>
  <si>
    <t>10'000.-</t>
  </si>
  <si>
    <t>(nous avons acheté une machine en février pour CHF 9'000.-)</t>
  </si>
  <si>
    <t>4'500.-</t>
  </si>
  <si>
    <t>400.-</t>
  </si>
  <si>
    <t>4'000.-</t>
  </si>
  <si>
    <t>200.-</t>
  </si>
  <si>
    <t>5'000.-</t>
  </si>
  <si>
    <t>90'000.-</t>
  </si>
  <si>
    <t>27'000.-</t>
  </si>
  <si>
    <t>402'000.-</t>
  </si>
  <si>
    <t>240'000.-</t>
  </si>
  <si>
    <t>240.-</t>
  </si>
  <si>
    <t>3'400.-</t>
  </si>
  <si>
    <t>Montant</t>
  </si>
  <si>
    <t>Montant de TVA</t>
  </si>
  <si>
    <t>x</t>
  </si>
  <si>
    <t>200/300</t>
  </si>
  <si>
    <t>200/310</t>
  </si>
  <si>
    <t>200/220</t>
  </si>
  <si>
    <t>200/230</t>
  </si>
  <si>
    <t>235/300</t>
  </si>
  <si>
    <t>·     Achats de marchandises de janvier à mars (7.7%)</t>
  </si>
  <si>
    <t>·     Charges administratives (par mois) à 7.7%</t>
  </si>
  <si>
    <t>·     Charges d’entretien de l’immeuble locatif (7.7%)</t>
  </si>
  <si>
    <t>·     Frais de représentation (7.7%)</t>
  </si>
  <si>
    <t>·     Machines (7.7%)</t>
  </si>
  <si>
    <t>·     Pertes sur clients (7.7%)</t>
  </si>
  <si>
    <t>·     Rabais accordés (7.7%)</t>
  </si>
  <si>
    <t>·     Rabais obtenus (sur fournisseurs, 7.7%)</t>
  </si>
  <si>
    <t>(y compris la vente d’un véhicule pour CHF 50'000.- HT – TVA à 7.7% durant la période)</t>
  </si>
  <si>
    <t>·     Ventes de marchandises de janvier à mars (7.7%)</t>
  </si>
  <si>
    <t>·     Ventes de prestations (7.7%)</t>
  </si>
  <si>
    <r>
      <t>·</t>
    </r>
    <r>
      <rPr>
        <sz val="7"/>
        <color theme="1"/>
        <rFont val="Helvetica"/>
        <family val="2"/>
      </rPr>
      <t xml:space="preserve">     </t>
    </r>
    <r>
      <rPr>
        <sz val="9.5"/>
        <color theme="1"/>
        <rFont val="Helvetica"/>
        <family val="2"/>
      </rPr>
      <t>Achats de marchandises à 2.5%</t>
    </r>
  </si>
  <si>
    <r>
      <t>·</t>
    </r>
    <r>
      <rPr>
        <sz val="7"/>
        <color theme="1"/>
        <rFont val="Helvetica"/>
        <family val="2"/>
      </rPr>
      <t xml:space="preserve">     </t>
    </r>
    <r>
      <rPr>
        <sz val="9.5"/>
        <color theme="1"/>
        <rFont val="Helvetica"/>
        <family val="2"/>
      </rPr>
      <t xml:space="preserve">Charges de personnel </t>
    </r>
  </si>
  <si>
    <r>
      <t>·</t>
    </r>
    <r>
      <rPr>
        <sz val="7"/>
        <color theme="1"/>
        <rFont val="Helvetica"/>
        <family val="2"/>
      </rPr>
      <t xml:space="preserve">     </t>
    </r>
    <r>
      <rPr>
        <sz val="9.5"/>
        <color theme="1"/>
        <rFont val="Helvetica"/>
        <family val="2"/>
      </rPr>
      <t>Loyés payés</t>
    </r>
  </si>
  <si>
    <r>
      <t>·</t>
    </r>
    <r>
      <rPr>
        <sz val="7"/>
        <color theme="1"/>
        <rFont val="Helvetica"/>
        <family val="2"/>
      </rPr>
      <t xml:space="preserve">     </t>
    </r>
    <r>
      <rPr>
        <sz val="9.5"/>
        <color theme="1"/>
        <rFont val="Helvetica"/>
        <family val="2"/>
      </rPr>
      <t>Véhicule</t>
    </r>
  </si>
  <si>
    <r>
      <t>·</t>
    </r>
    <r>
      <rPr>
        <sz val="7"/>
        <color theme="1"/>
        <rFont val="Helvetica"/>
        <family val="2"/>
      </rPr>
      <t xml:space="preserve">     </t>
    </r>
    <r>
      <rPr>
        <sz val="9.5"/>
        <color theme="1"/>
        <rFont val="Helvetica"/>
        <family val="2"/>
      </rPr>
      <t>Ventes de marchandises (2.5%)</t>
    </r>
  </si>
  <si>
    <r>
      <t>·</t>
    </r>
    <r>
      <rPr>
        <sz val="7"/>
        <color theme="1"/>
        <rFont val="Helvetica"/>
        <family val="2"/>
      </rPr>
      <t xml:space="preserve">     </t>
    </r>
    <r>
      <rPr>
        <sz val="9.5"/>
        <color theme="1"/>
        <rFont val="Helvetica"/>
        <family val="2"/>
      </rPr>
      <t>Ventes de marchandises (exportées)</t>
    </r>
  </si>
  <si>
    <r>
      <t>·</t>
    </r>
    <r>
      <rPr>
        <sz val="7"/>
        <color theme="1"/>
        <rFont val="Helvetica"/>
        <family val="2"/>
      </rPr>
      <t xml:space="preserve">     </t>
    </r>
    <r>
      <rPr>
        <sz val="9.5"/>
        <color theme="1"/>
        <rFont val="Helvetica"/>
        <family val="2"/>
      </rPr>
      <t>Ventes de prestations (exclues)</t>
    </r>
  </si>
  <si>
    <r>
      <t>·</t>
    </r>
    <r>
      <rPr>
        <sz val="7"/>
        <color theme="1"/>
        <rFont val="Helvetica"/>
        <family val="2"/>
      </rPr>
      <t xml:space="preserve">     </t>
    </r>
    <r>
      <rPr>
        <sz val="9.5"/>
        <color theme="1"/>
        <rFont val="Helvetica"/>
        <family val="2"/>
      </rPr>
      <t>Ventes de prestations (exonérées)</t>
    </r>
  </si>
  <si>
    <t>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</si>
</sst>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9.5"/>
      <color theme="1"/>
      <name val="Helvetic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Helvetica"/>
      <family val="2"/>
    </font>
    <font>
      <sz val="7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/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200" zoomScaleNormal="200" zoomScalePageLayoutView="200" workbookViewId="0">
      <selection activeCell="E10" sqref="E10"/>
    </sheetView>
  </sheetViews>
  <sheetFormatPr baseColWidth="10" defaultRowHeight="16" x14ac:dyDescent="0.2"/>
  <cols>
    <col min="1" max="1" width="3.1640625" bestFit="1" customWidth="1"/>
    <col min="2" max="2" width="64.33203125" style="10" bestFit="1" customWidth="1"/>
    <col min="3" max="4" width="9.83203125" bestFit="1" customWidth="1"/>
    <col min="5" max="5" width="8.33203125" bestFit="1" customWidth="1"/>
    <col min="6" max="6" width="14.6640625" bestFit="1" customWidth="1"/>
    <col min="7" max="7" width="8.1640625" bestFit="1" customWidth="1"/>
  </cols>
  <sheetData>
    <row r="1" spans="1:7" x14ac:dyDescent="0.2">
      <c r="A1" s="1"/>
      <c r="B1" s="9"/>
      <c r="C1" s="1"/>
      <c r="D1" s="1"/>
      <c r="E1" s="3" t="s">
        <v>24</v>
      </c>
      <c r="F1" s="3" t="s">
        <v>25</v>
      </c>
      <c r="G1" s="3" t="s">
        <v>51</v>
      </c>
    </row>
    <row r="2" spans="1:7" x14ac:dyDescent="0.2">
      <c r="A2" s="1">
        <v>1</v>
      </c>
      <c r="B2" s="2" t="s">
        <v>43</v>
      </c>
      <c r="C2" s="2" t="s">
        <v>0</v>
      </c>
      <c r="D2" s="2" t="s">
        <v>1</v>
      </c>
      <c r="E2" s="3">
        <v>8500</v>
      </c>
      <c r="F2" s="6">
        <f>E2*2.5/100</f>
        <v>212.5</v>
      </c>
      <c r="G2" s="3">
        <v>400</v>
      </c>
    </row>
    <row r="3" spans="1:7" x14ac:dyDescent="0.2">
      <c r="A3" s="1">
        <v>2</v>
      </c>
      <c r="B3" s="2" t="s">
        <v>32</v>
      </c>
      <c r="C3" s="2" t="s">
        <v>2</v>
      </c>
      <c r="D3" s="2" t="s">
        <v>3</v>
      </c>
      <c r="E3" s="3">
        <f>120000-17000</f>
        <v>103000</v>
      </c>
      <c r="F3" s="6">
        <f>E3*7.7/100</f>
        <v>7931</v>
      </c>
      <c r="G3" s="3">
        <v>400</v>
      </c>
    </row>
    <row r="4" spans="1:7" x14ac:dyDescent="0.2">
      <c r="A4" s="1">
        <v>3</v>
      </c>
      <c r="B4" s="2" t="s">
        <v>33</v>
      </c>
      <c r="C4" s="2" t="s">
        <v>4</v>
      </c>
      <c r="D4" s="2" t="s">
        <v>5</v>
      </c>
      <c r="E4" s="3">
        <v>36000</v>
      </c>
      <c r="F4" s="6">
        <f>E4*7.7/100</f>
        <v>2772</v>
      </c>
      <c r="G4" s="3">
        <v>405</v>
      </c>
    </row>
    <row r="5" spans="1:7" x14ac:dyDescent="0.2">
      <c r="A5" s="1">
        <v>4</v>
      </c>
      <c r="B5" s="2" t="s">
        <v>34</v>
      </c>
      <c r="C5" s="2" t="s">
        <v>6</v>
      </c>
      <c r="D5" s="2" t="s">
        <v>7</v>
      </c>
      <c r="E5" s="3" t="s">
        <v>26</v>
      </c>
      <c r="F5" s="7" t="s">
        <v>26</v>
      </c>
      <c r="G5" s="3"/>
    </row>
    <row r="6" spans="1:7" x14ac:dyDescent="0.2">
      <c r="A6" s="1">
        <v>5</v>
      </c>
      <c r="B6" s="2" t="s">
        <v>44</v>
      </c>
      <c r="C6" s="2" t="s">
        <v>8</v>
      </c>
      <c r="D6" s="1"/>
      <c r="E6" s="3" t="s">
        <v>26</v>
      </c>
      <c r="F6" s="7" t="s">
        <v>26</v>
      </c>
      <c r="G6" s="3"/>
    </row>
    <row r="7" spans="1:7" x14ac:dyDescent="0.2">
      <c r="A7" s="1">
        <v>6</v>
      </c>
      <c r="B7" s="2" t="s">
        <v>35</v>
      </c>
      <c r="C7" s="2" t="s">
        <v>9</v>
      </c>
      <c r="D7" s="2" t="s">
        <v>10</v>
      </c>
      <c r="E7" s="3">
        <v>31000</v>
      </c>
      <c r="F7" s="6">
        <f>E7*7.7/100</f>
        <v>2387</v>
      </c>
      <c r="G7" s="3">
        <v>405</v>
      </c>
    </row>
    <row r="8" spans="1:7" x14ac:dyDescent="0.2">
      <c r="A8" s="1">
        <v>7</v>
      </c>
      <c r="B8" s="2" t="s">
        <v>45</v>
      </c>
      <c r="C8" s="2" t="s">
        <v>11</v>
      </c>
      <c r="D8" s="1"/>
      <c r="E8" s="3" t="s">
        <v>26</v>
      </c>
      <c r="F8" s="7" t="s">
        <v>26</v>
      </c>
      <c r="G8" s="3"/>
    </row>
    <row r="9" spans="1:7" x14ac:dyDescent="0.2">
      <c r="A9" s="1">
        <v>8</v>
      </c>
      <c r="B9" s="2" t="s">
        <v>36</v>
      </c>
      <c r="C9" s="2" t="s">
        <v>0</v>
      </c>
      <c r="D9" s="1"/>
      <c r="E9" s="3">
        <v>9000</v>
      </c>
      <c r="F9" s="6">
        <f>E9*7.7/100</f>
        <v>693</v>
      </c>
      <c r="G9" s="3">
        <v>405</v>
      </c>
    </row>
    <row r="10" spans="1:7" x14ac:dyDescent="0.2">
      <c r="A10" s="1">
        <v>9</v>
      </c>
      <c r="B10" s="2" t="s">
        <v>12</v>
      </c>
      <c r="C10" s="1"/>
      <c r="D10" s="1"/>
      <c r="E10" s="3"/>
      <c r="F10" s="7"/>
      <c r="G10" s="3"/>
    </row>
    <row r="11" spans="1:7" x14ac:dyDescent="0.2">
      <c r="A11" s="1">
        <v>10</v>
      </c>
      <c r="B11" s="2" t="s">
        <v>37</v>
      </c>
      <c r="C11" s="2" t="s">
        <v>13</v>
      </c>
      <c r="D11" s="2" t="s">
        <v>14</v>
      </c>
      <c r="E11" s="5">
        <v>4100</v>
      </c>
      <c r="F11" s="6">
        <f>E11*7.7/100</f>
        <v>315.7</v>
      </c>
      <c r="G11" s="3" t="s">
        <v>31</v>
      </c>
    </row>
    <row r="12" spans="1:7" x14ac:dyDescent="0.2">
      <c r="A12" s="1">
        <v>11</v>
      </c>
      <c r="B12" s="2" t="s">
        <v>38</v>
      </c>
      <c r="C12" s="2" t="s">
        <v>15</v>
      </c>
      <c r="D12" s="2" t="s">
        <v>16</v>
      </c>
      <c r="E12" s="5">
        <v>3800</v>
      </c>
      <c r="F12" s="6">
        <f>E12*7.7/100</f>
        <v>292.60000000000002</v>
      </c>
      <c r="G12" s="3" t="s">
        <v>31</v>
      </c>
    </row>
    <row r="13" spans="1:7" x14ac:dyDescent="0.2">
      <c r="A13" s="1">
        <v>12</v>
      </c>
      <c r="B13" s="2" t="s">
        <v>39</v>
      </c>
      <c r="C13" s="1"/>
      <c r="D13" s="2" t="s">
        <v>17</v>
      </c>
      <c r="E13" s="3">
        <v>5000</v>
      </c>
      <c r="F13" s="6">
        <f>E13*7.7/100</f>
        <v>385</v>
      </c>
      <c r="G13" s="3">
        <v>400</v>
      </c>
    </row>
    <row r="14" spans="1:7" x14ac:dyDescent="0.2">
      <c r="A14" s="1">
        <v>13</v>
      </c>
      <c r="B14" s="2" t="s">
        <v>46</v>
      </c>
      <c r="C14" s="2" t="s">
        <v>18</v>
      </c>
      <c r="D14" s="1"/>
      <c r="E14" s="3" t="s">
        <v>26</v>
      </c>
      <c r="F14" s="7" t="s">
        <v>26</v>
      </c>
      <c r="G14" s="3"/>
    </row>
    <row r="15" spans="1:7" x14ac:dyDescent="0.2">
      <c r="A15" s="1">
        <v>14</v>
      </c>
      <c r="B15" s="2" t="s">
        <v>40</v>
      </c>
      <c r="C15" s="1"/>
      <c r="D15" s="1"/>
      <c r="E15" s="5">
        <v>50000</v>
      </c>
      <c r="F15" s="6">
        <f>E15*7.7/100</f>
        <v>3850</v>
      </c>
      <c r="G15" s="3" t="s">
        <v>27</v>
      </c>
    </row>
    <row r="16" spans="1:7" x14ac:dyDescent="0.2">
      <c r="A16" s="1">
        <v>15</v>
      </c>
      <c r="B16" s="2" t="s">
        <v>47</v>
      </c>
      <c r="C16" s="2" t="s">
        <v>10</v>
      </c>
      <c r="D16" s="2" t="s">
        <v>19</v>
      </c>
      <c r="E16" s="5">
        <f>27000-3000</f>
        <v>24000</v>
      </c>
      <c r="F16" s="6">
        <f>E16*2.5/100</f>
        <v>600</v>
      </c>
      <c r="G16" s="3" t="s">
        <v>28</v>
      </c>
    </row>
    <row r="17" spans="1:7" x14ac:dyDescent="0.2">
      <c r="A17" s="1">
        <v>16</v>
      </c>
      <c r="B17" s="2" t="s">
        <v>48</v>
      </c>
      <c r="C17" s="2" t="s">
        <v>1</v>
      </c>
      <c r="D17" s="2" t="s">
        <v>0</v>
      </c>
      <c r="E17" s="5">
        <v>8500</v>
      </c>
      <c r="F17" s="7" t="s">
        <v>26</v>
      </c>
      <c r="G17" s="3" t="s">
        <v>29</v>
      </c>
    </row>
    <row r="18" spans="1:7" x14ac:dyDescent="0.2">
      <c r="A18" s="1">
        <v>17</v>
      </c>
      <c r="B18" s="2" t="s">
        <v>41</v>
      </c>
      <c r="C18" s="2" t="s">
        <v>9</v>
      </c>
      <c r="D18" s="2" t="s">
        <v>20</v>
      </c>
      <c r="E18" s="5">
        <f>402000-34000</f>
        <v>368000</v>
      </c>
      <c r="F18" s="6">
        <f>E18*7.7/100</f>
        <v>28336</v>
      </c>
      <c r="G18" s="3" t="s">
        <v>27</v>
      </c>
    </row>
    <row r="19" spans="1:7" x14ac:dyDescent="0.2">
      <c r="A19" s="1">
        <v>18</v>
      </c>
      <c r="B19" s="2" t="s">
        <v>42</v>
      </c>
      <c r="C19" s="2" t="s">
        <v>11</v>
      </c>
      <c r="D19" s="2" t="s">
        <v>21</v>
      </c>
      <c r="E19" s="5">
        <f>230000</f>
        <v>230000</v>
      </c>
      <c r="F19" s="8">
        <f>E19*7.7/100</f>
        <v>17710</v>
      </c>
      <c r="G19" s="3" t="s">
        <v>27</v>
      </c>
    </row>
    <row r="20" spans="1:7" x14ac:dyDescent="0.2">
      <c r="A20" s="1">
        <v>19</v>
      </c>
      <c r="B20" s="2" t="s">
        <v>49</v>
      </c>
      <c r="C20" s="2" t="s">
        <v>7</v>
      </c>
      <c r="D20" s="2" t="s">
        <v>11</v>
      </c>
      <c r="E20" s="5">
        <v>9000</v>
      </c>
      <c r="F20" s="3" t="s">
        <v>26</v>
      </c>
      <c r="G20" s="3" t="s">
        <v>30</v>
      </c>
    </row>
    <row r="21" spans="1:7" x14ac:dyDescent="0.2">
      <c r="A21" s="1">
        <v>20</v>
      </c>
      <c r="B21" s="2" t="s">
        <v>50</v>
      </c>
      <c r="C21" s="2" t="s">
        <v>22</v>
      </c>
      <c r="D21" s="2" t="s">
        <v>23</v>
      </c>
      <c r="E21" s="5">
        <f>3400-240</f>
        <v>3160</v>
      </c>
      <c r="F21" s="3" t="s">
        <v>26</v>
      </c>
      <c r="G21" s="3" t="s">
        <v>29</v>
      </c>
    </row>
    <row r="22" spans="1:7" x14ac:dyDescent="0.2">
      <c r="E22" s="4"/>
      <c r="F22" s="4"/>
      <c r="G22" s="4"/>
    </row>
  </sheetData>
  <phoneticPr fontId="5" type="noConversion"/>
  <pageMargins left="0.75" right="0.75" top="1" bottom="1" header="0.5" footer="0.5"/>
  <pageSetup paperSize="9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Bravo</dc:creator>
  <cp:lastModifiedBy>Utilisateur de Microsoft Office</cp:lastModifiedBy>
  <cp:lastPrinted>2017-03-21T10:27:47Z</cp:lastPrinted>
  <dcterms:created xsi:type="dcterms:W3CDTF">2016-11-23T16:27:16Z</dcterms:created>
  <dcterms:modified xsi:type="dcterms:W3CDTF">2018-01-15T22:52:12Z</dcterms:modified>
</cp:coreProperties>
</file>