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yab2/Dropbox/_compta/exercices/"/>
    </mc:Choice>
  </mc:AlternateContent>
  <xr:revisionPtr revIDLastSave="0" documentId="13_ncr:1_{9D8EE2A0-693C-EA42-AEB2-F04340CCC212}" xr6:coauthVersionLast="41" xr6:coauthVersionMax="41" xr10:uidLastSave="{00000000-0000-0000-0000-000000000000}"/>
  <bookViews>
    <workbookView xWindow="17580" yWindow="1360" windowWidth="33980" windowHeight="40360" tabRatio="500" xr2:uid="{00000000-000D-0000-FFFF-FFFF00000000}"/>
  </bookViews>
  <sheets>
    <sheet name="énoncé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1" l="1"/>
  <c r="J28" i="1"/>
  <c r="I28" i="1"/>
  <c r="H28" i="1"/>
  <c r="G28" i="1"/>
  <c r="G29" i="1" s="1"/>
  <c r="F28" i="1"/>
  <c r="F29" i="1" s="1"/>
  <c r="E28" i="1"/>
  <c r="E29" i="1" s="1"/>
  <c r="D28" i="1"/>
  <c r="C28" i="1"/>
  <c r="B28" i="1"/>
  <c r="K25" i="1"/>
  <c r="J23" i="1"/>
  <c r="J25" i="1" s="1"/>
  <c r="I23" i="1"/>
  <c r="I25" i="1" s="1"/>
  <c r="I29" i="1" s="1"/>
  <c r="H23" i="1"/>
  <c r="H25" i="1" s="1"/>
  <c r="G23" i="1"/>
  <c r="G25" i="1" s="1"/>
  <c r="F23" i="1"/>
  <c r="F25" i="1" s="1"/>
  <c r="E23" i="1"/>
  <c r="E25" i="1" s="1"/>
  <c r="D23" i="1"/>
  <c r="D25" i="1" s="1"/>
  <c r="C23" i="1"/>
  <c r="C25" i="1" s="1"/>
  <c r="B23" i="1"/>
  <c r="B25" i="1" s="1"/>
  <c r="D29" i="1" l="1"/>
  <c r="H29" i="1"/>
  <c r="C29" i="1"/>
  <c r="K29" i="1"/>
  <c r="H33" i="1"/>
  <c r="H30" i="1"/>
  <c r="D30" i="1"/>
  <c r="D33" i="1"/>
  <c r="I30" i="1"/>
  <c r="I33" i="1"/>
  <c r="E30" i="1"/>
  <c r="E33" i="1"/>
  <c r="F33" i="1"/>
  <c r="F30" i="1"/>
  <c r="G33" i="1"/>
  <c r="G30" i="1"/>
  <c r="B29" i="1"/>
  <c r="J29" i="1"/>
  <c r="C33" i="1"/>
  <c r="C30" i="1"/>
  <c r="K33" i="1"/>
  <c r="K30" i="1"/>
  <c r="F6" i="1"/>
  <c r="F8" i="1" s="1"/>
  <c r="G6" i="1"/>
  <c r="G8" i="1" s="1"/>
  <c r="H6" i="1"/>
  <c r="I6" i="1"/>
  <c r="I8" i="1" s="1"/>
  <c r="J6" i="1"/>
  <c r="J8" i="1" s="1"/>
  <c r="H8" i="1"/>
  <c r="K8" i="1"/>
  <c r="K12" i="1" s="1"/>
  <c r="K16" i="1" s="1"/>
  <c r="F11" i="1"/>
  <c r="G11" i="1"/>
  <c r="H11" i="1"/>
  <c r="I11" i="1"/>
  <c r="I12" i="1" s="1"/>
  <c r="J11" i="1"/>
  <c r="K11" i="1"/>
  <c r="B6" i="1"/>
  <c r="B8" i="1"/>
  <c r="B11" i="1"/>
  <c r="B12" i="1" s="1"/>
  <c r="E6" i="1"/>
  <c r="E8" i="1"/>
  <c r="D6" i="1"/>
  <c r="D8" i="1"/>
  <c r="D12" i="1" s="1"/>
  <c r="C6" i="1"/>
  <c r="C8" i="1" s="1"/>
  <c r="C11" i="1"/>
  <c r="D11" i="1"/>
  <c r="E11" i="1"/>
  <c r="E12" i="1"/>
  <c r="E16" i="1" s="1"/>
  <c r="E13" i="1"/>
  <c r="B16" i="1" l="1"/>
  <c r="B13" i="1"/>
  <c r="J12" i="1"/>
  <c r="F12" i="1"/>
  <c r="C12" i="1"/>
  <c r="C16" i="1" s="1"/>
  <c r="H12" i="1"/>
  <c r="H16" i="1" s="1"/>
  <c r="G12" i="1"/>
  <c r="G16" i="1" s="1"/>
  <c r="J33" i="1"/>
  <c r="J30" i="1"/>
  <c r="B33" i="1"/>
  <c r="B30" i="1"/>
  <c r="J16" i="1"/>
  <c r="J13" i="1"/>
  <c r="I16" i="1"/>
  <c r="I13" i="1"/>
  <c r="F16" i="1"/>
  <c r="F13" i="1"/>
  <c r="D16" i="1"/>
  <c r="D13" i="1"/>
  <c r="K13" i="1"/>
  <c r="G13" i="1" l="1"/>
  <c r="H13" i="1"/>
  <c r="C13" i="1"/>
</calcChain>
</file>

<file path=xl/sharedStrings.xml><?xml version="1.0" encoding="utf-8"?>
<sst xmlns="http://schemas.openxmlformats.org/spreadsheetml/2006/main" count="34" uniqueCount="17">
  <si>
    <t>Achats Marchandise</t>
  </si>
  <si>
    <t>Frais d'achat</t>
  </si>
  <si>
    <t>RR Obtenus</t>
  </si>
  <si>
    <t>PRAMA</t>
  </si>
  <si>
    <t>PRAMV</t>
  </si>
  <si>
    <t>Marge Brute</t>
  </si>
  <si>
    <t>Ventes Marchandise</t>
  </si>
  <si>
    <t>RR Accordés</t>
  </si>
  <si>
    <t>Taux de Marge Brute</t>
  </si>
  <si>
    <t>Charges d'exploitation</t>
  </si>
  <si>
    <t>Produits d'exploitation</t>
  </si>
  <si>
    <t>Résultat net</t>
  </si>
  <si>
    <t>Chiffre d'affaires net</t>
  </si>
  <si>
    <t>Variation de stock
(diminution +, augmentation -)</t>
  </si>
  <si>
    <r>
      <t>Exercice supplémentaire</t>
    </r>
    <r>
      <rPr>
        <sz val="12"/>
        <color theme="1"/>
        <rFont val="Helvetica"/>
        <family val="2"/>
      </rPr>
      <t xml:space="preserve"> : calculs liés aux marchandises</t>
    </r>
  </si>
  <si>
    <t>impossible à résoudre</t>
  </si>
  <si>
    <t>il manque des infos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</si>
</sst>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\ _C_H_F_ ;_ * \(#,##0.00\)\ _C_H_F_ ;_ * &quot;-&quot;??_)\ _C_H_F_ ;_ @_ "/>
    <numFmt numFmtId="164" formatCode="0.000%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9"/>
      <color theme="1"/>
      <name val="Helvetica"/>
      <family val="2"/>
    </font>
    <font>
      <sz val="8"/>
      <color theme="1"/>
      <name val="Helvetica"/>
      <family val="2"/>
    </font>
    <font>
      <u/>
      <sz val="12"/>
      <color theme="1"/>
      <name val="Helvetica"/>
      <family val="2"/>
    </font>
    <font>
      <sz val="8"/>
      <color theme="0"/>
      <name val="Helvetica"/>
      <family val="2"/>
    </font>
    <font>
      <b/>
      <sz val="9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3" fontId="6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/>
    <xf numFmtId="164" fontId="6" fillId="0" borderId="1" xfId="2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 wrapText="1"/>
    </xf>
    <xf numFmtId="164" fontId="9" fillId="2" borderId="1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zoomScale="200" zoomScaleNormal="200" zoomScalePageLayoutView="200" workbookViewId="0">
      <selection activeCell="G11" sqref="G11"/>
    </sheetView>
  </sheetViews>
  <sheetFormatPr baseColWidth="10" defaultRowHeight="16" x14ac:dyDescent="0.2"/>
  <cols>
    <col min="1" max="1" width="22.33203125" style="1" customWidth="1"/>
    <col min="2" max="10" width="9.83203125" style="1" customWidth="1"/>
    <col min="11" max="11" width="9.83203125" style="8" customWidth="1"/>
    <col min="12" max="16384" width="10.83203125" style="1"/>
  </cols>
  <sheetData>
    <row r="1" spans="1:11" ht="30" customHeight="1" x14ac:dyDescent="0.2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7">
        <v>10</v>
      </c>
    </row>
    <row r="3" spans="1:11" s="4" customFormat="1" ht="27" customHeight="1" x14ac:dyDescent="0.2">
      <c r="A3" s="3" t="s">
        <v>0</v>
      </c>
      <c r="B3" s="6">
        <v>9</v>
      </c>
      <c r="C3" s="6">
        <v>700</v>
      </c>
      <c r="D3" s="6">
        <v>1200</v>
      </c>
      <c r="E3" s="6">
        <v>900</v>
      </c>
      <c r="F3" s="10">
        <v>1400</v>
      </c>
      <c r="G3" s="6">
        <v>0</v>
      </c>
      <c r="H3" s="6">
        <v>30000</v>
      </c>
      <c r="I3" s="6">
        <v>9000</v>
      </c>
      <c r="J3" s="10">
        <v>3456</v>
      </c>
      <c r="K3" s="6">
        <v>780</v>
      </c>
    </row>
    <row r="4" spans="1:11" s="4" customFormat="1" ht="27" customHeight="1" x14ac:dyDescent="0.2">
      <c r="A4" s="3" t="s">
        <v>1</v>
      </c>
      <c r="B4" s="10">
        <v>1</v>
      </c>
      <c r="C4" s="6">
        <v>50</v>
      </c>
      <c r="D4" s="10">
        <v>800</v>
      </c>
      <c r="E4" s="6">
        <v>90</v>
      </c>
      <c r="F4" s="6">
        <v>200</v>
      </c>
      <c r="G4" s="10">
        <v>0</v>
      </c>
      <c r="H4" s="10">
        <v>3000</v>
      </c>
      <c r="I4" s="10">
        <v>12000</v>
      </c>
      <c r="J4" s="6">
        <v>712</v>
      </c>
      <c r="K4" s="12" t="s">
        <v>15</v>
      </c>
    </row>
    <row r="5" spans="1:11" s="4" customFormat="1" ht="27" customHeight="1" x14ac:dyDescent="0.2">
      <c r="A5" s="3" t="s">
        <v>2</v>
      </c>
      <c r="B5" s="6">
        <v>0</v>
      </c>
      <c r="C5" s="6">
        <v>150</v>
      </c>
      <c r="D5" s="6">
        <v>0</v>
      </c>
      <c r="E5" s="6">
        <v>40</v>
      </c>
      <c r="F5" s="6">
        <v>100</v>
      </c>
      <c r="G5" s="10">
        <v>0</v>
      </c>
      <c r="H5" s="6">
        <v>13000</v>
      </c>
      <c r="I5" s="6">
        <v>1000</v>
      </c>
      <c r="J5" s="6">
        <v>128</v>
      </c>
      <c r="K5" s="12" t="s">
        <v>16</v>
      </c>
    </row>
    <row r="6" spans="1:11" s="4" customFormat="1" ht="27" customHeight="1" x14ac:dyDescent="0.2">
      <c r="A6" s="3" t="s">
        <v>3</v>
      </c>
      <c r="B6" s="6">
        <f>B3+B4-B5</f>
        <v>10</v>
      </c>
      <c r="C6" s="10">
        <f t="shared" ref="C6:E6" si="0">C3+C4-C5</f>
        <v>600</v>
      </c>
      <c r="D6" s="6">
        <f t="shared" si="0"/>
        <v>2000</v>
      </c>
      <c r="E6" s="10">
        <f t="shared" si="0"/>
        <v>950</v>
      </c>
      <c r="F6" s="6">
        <f t="shared" ref="F6" si="1">F3+F4-F5</f>
        <v>1500</v>
      </c>
      <c r="G6" s="6">
        <f t="shared" ref="G6" si="2">G3+G4-G5</f>
        <v>0</v>
      </c>
      <c r="H6" s="10">
        <f t="shared" ref="H6" si="3">H3+H4-H5</f>
        <v>20000</v>
      </c>
      <c r="I6" s="10">
        <f t="shared" ref="I6" si="4">I3+I4-I5</f>
        <v>20000</v>
      </c>
      <c r="J6" s="6">
        <f t="shared" ref="J6" si="5">J3+J4-J5</f>
        <v>4040</v>
      </c>
      <c r="K6" s="6">
        <v>780</v>
      </c>
    </row>
    <row r="7" spans="1:11" s="4" customFormat="1" ht="27" customHeight="1" x14ac:dyDescent="0.2">
      <c r="A7" s="5" t="s">
        <v>13</v>
      </c>
      <c r="B7" s="10">
        <v>10</v>
      </c>
      <c r="C7" s="6">
        <v>-300</v>
      </c>
      <c r="D7" s="6">
        <v>0</v>
      </c>
      <c r="E7" s="10">
        <v>200</v>
      </c>
      <c r="F7" s="10">
        <v>-1450</v>
      </c>
      <c r="G7" s="10">
        <v>3000</v>
      </c>
      <c r="H7" s="6">
        <v>15000</v>
      </c>
      <c r="I7" s="6">
        <v>0</v>
      </c>
      <c r="J7" s="6">
        <v>160</v>
      </c>
      <c r="K7" s="10">
        <v>230</v>
      </c>
    </row>
    <row r="8" spans="1:11" s="4" customFormat="1" ht="27" customHeight="1" x14ac:dyDescent="0.2">
      <c r="A8" s="3" t="s">
        <v>4</v>
      </c>
      <c r="B8" s="6">
        <f>B6+B7</f>
        <v>20</v>
      </c>
      <c r="C8" s="6">
        <f t="shared" ref="C8:E8" si="6">C6+C7</f>
        <v>300</v>
      </c>
      <c r="D8" s="10">
        <f t="shared" si="6"/>
        <v>2000</v>
      </c>
      <c r="E8" s="6">
        <f t="shared" si="6"/>
        <v>1150</v>
      </c>
      <c r="F8" s="6">
        <f t="shared" ref="F8" si="7">F6+F7</f>
        <v>50</v>
      </c>
      <c r="G8" s="6">
        <f t="shared" ref="G8" si="8">G6+G7</f>
        <v>3000</v>
      </c>
      <c r="H8" s="6">
        <f t="shared" ref="H8" si="9">H6+H7</f>
        <v>35000</v>
      </c>
      <c r="I8" s="10">
        <f t="shared" ref="I8" si="10">I6+I7</f>
        <v>20000</v>
      </c>
      <c r="J8" s="10">
        <f t="shared" ref="J8" si="11">J6+J7</f>
        <v>4200</v>
      </c>
      <c r="K8" s="6">
        <f t="shared" ref="K8" si="12">K6+K7</f>
        <v>1010</v>
      </c>
    </row>
    <row r="9" spans="1:11" s="4" customFormat="1" ht="27" customHeight="1" x14ac:dyDescent="0.2">
      <c r="A9" s="3" t="s">
        <v>6</v>
      </c>
      <c r="B9" s="6">
        <v>52</v>
      </c>
      <c r="C9" s="10">
        <v>1000</v>
      </c>
      <c r="D9" s="6">
        <v>10000</v>
      </c>
      <c r="E9" s="6">
        <v>1250</v>
      </c>
      <c r="F9" s="6">
        <v>75</v>
      </c>
      <c r="G9" s="6">
        <v>4650</v>
      </c>
      <c r="H9" s="10">
        <v>72000</v>
      </c>
      <c r="I9" s="6">
        <v>32500</v>
      </c>
      <c r="J9" s="10">
        <v>5340</v>
      </c>
      <c r="K9" s="10">
        <v>2040</v>
      </c>
    </row>
    <row r="10" spans="1:11" s="4" customFormat="1" ht="27" customHeight="1" x14ac:dyDescent="0.2">
      <c r="A10" s="3" t="s">
        <v>7</v>
      </c>
      <c r="B10" s="10">
        <v>2</v>
      </c>
      <c r="C10" s="6">
        <v>100</v>
      </c>
      <c r="D10" s="10">
        <v>2000</v>
      </c>
      <c r="E10" s="10">
        <v>0</v>
      </c>
      <c r="F10" s="10">
        <v>15</v>
      </c>
      <c r="G10" s="6">
        <v>150</v>
      </c>
      <c r="H10" s="6">
        <v>2000</v>
      </c>
      <c r="I10" s="10">
        <v>2500</v>
      </c>
      <c r="J10" s="6">
        <v>340</v>
      </c>
      <c r="K10" s="6">
        <v>20</v>
      </c>
    </row>
    <row r="11" spans="1:11" s="4" customFormat="1" ht="27" customHeight="1" x14ac:dyDescent="0.2">
      <c r="A11" s="3" t="s">
        <v>12</v>
      </c>
      <c r="B11" s="6">
        <f>B9-B10</f>
        <v>50</v>
      </c>
      <c r="C11" s="6">
        <f t="shared" ref="C11:E11" si="13">C9-C10</f>
        <v>900</v>
      </c>
      <c r="D11" s="6">
        <f t="shared" si="13"/>
        <v>8000</v>
      </c>
      <c r="E11" s="10">
        <f t="shared" si="13"/>
        <v>1250</v>
      </c>
      <c r="F11" s="6">
        <f t="shared" ref="F11" si="14">F9-F10</f>
        <v>60</v>
      </c>
      <c r="G11" s="10">
        <f t="shared" ref="G11" si="15">G9-G10</f>
        <v>4500</v>
      </c>
      <c r="H11" s="10">
        <f t="shared" ref="H11" si="16">H9-H10</f>
        <v>70000</v>
      </c>
      <c r="I11" s="6">
        <f t="shared" ref="I11" si="17">I9-I10</f>
        <v>30000</v>
      </c>
      <c r="J11" s="10">
        <f t="shared" ref="J11" si="18">J9-J10</f>
        <v>5000</v>
      </c>
      <c r="K11" s="6">
        <f t="shared" ref="K11" si="19">K9-K10</f>
        <v>2020</v>
      </c>
    </row>
    <row r="12" spans="1:11" s="4" customFormat="1" ht="27" customHeight="1" x14ac:dyDescent="0.2">
      <c r="A12" s="3" t="s">
        <v>5</v>
      </c>
      <c r="B12" s="10">
        <f>B11-B8</f>
        <v>30</v>
      </c>
      <c r="C12" s="6">
        <f t="shared" ref="C12:E12" si="20">C11-C8</f>
        <v>600</v>
      </c>
      <c r="D12" s="10">
        <f t="shared" si="20"/>
        <v>6000</v>
      </c>
      <c r="E12" s="10">
        <f t="shared" si="20"/>
        <v>100</v>
      </c>
      <c r="F12" s="10">
        <f t="shared" ref="F12" si="21">F11-F8</f>
        <v>10</v>
      </c>
      <c r="G12" s="10">
        <f t="shared" ref="G12" si="22">G11-G8</f>
        <v>1500</v>
      </c>
      <c r="H12" s="6">
        <f t="shared" ref="H12" si="23">H11-H8</f>
        <v>35000</v>
      </c>
      <c r="I12" s="6">
        <f t="shared" ref="I12" si="24">I11-I8</f>
        <v>10000</v>
      </c>
      <c r="J12" s="6">
        <f t="shared" ref="J12" si="25">J11-J8</f>
        <v>800</v>
      </c>
      <c r="K12" s="6">
        <f t="shared" ref="K12" si="26">K11-K8</f>
        <v>1010</v>
      </c>
    </row>
    <row r="13" spans="1:11" s="4" customFormat="1" ht="27" customHeight="1" x14ac:dyDescent="0.2">
      <c r="A13" s="3" t="s">
        <v>8</v>
      </c>
      <c r="B13" s="11">
        <f>B12/B11</f>
        <v>0.6</v>
      </c>
      <c r="C13" s="11">
        <f t="shared" ref="C13:E13" si="27">C12/C11</f>
        <v>0.66666666666666663</v>
      </c>
      <c r="D13" s="9">
        <f t="shared" si="27"/>
        <v>0.75</v>
      </c>
      <c r="E13" s="9">
        <f t="shared" si="27"/>
        <v>0.08</v>
      </c>
      <c r="F13" s="11">
        <f t="shared" ref="F13" si="28">F12/F11</f>
        <v>0.16666666666666666</v>
      </c>
      <c r="G13" s="11">
        <f t="shared" ref="G13" si="29">G12/G11</f>
        <v>0.33333333333333331</v>
      </c>
      <c r="H13" s="11">
        <f t="shared" ref="H13" si="30">H12/H11</f>
        <v>0.5</v>
      </c>
      <c r="I13" s="11">
        <f t="shared" ref="I13" si="31">I12/I11</f>
        <v>0.33333333333333331</v>
      </c>
      <c r="J13" s="11">
        <f t="shared" ref="J13" si="32">J12/J11</f>
        <v>0.16</v>
      </c>
      <c r="K13" s="11">
        <f t="shared" ref="K13" si="33">K12/K11</f>
        <v>0.5</v>
      </c>
    </row>
    <row r="14" spans="1:11" s="4" customFormat="1" ht="27" customHeight="1" x14ac:dyDescent="0.2">
      <c r="A14" s="3" t="s">
        <v>9</v>
      </c>
      <c r="B14" s="6">
        <v>12</v>
      </c>
      <c r="C14" s="6">
        <v>700</v>
      </c>
      <c r="D14" s="10">
        <v>20000</v>
      </c>
      <c r="E14" s="6">
        <v>20</v>
      </c>
      <c r="F14" s="6">
        <v>5</v>
      </c>
      <c r="G14" s="6">
        <v>1500</v>
      </c>
      <c r="H14" s="10">
        <v>12000</v>
      </c>
      <c r="I14" s="10">
        <v>0</v>
      </c>
      <c r="J14" s="6">
        <v>3400</v>
      </c>
      <c r="K14" s="6">
        <v>350</v>
      </c>
    </row>
    <row r="15" spans="1:11" s="4" customFormat="1" ht="27" customHeight="1" x14ac:dyDescent="0.2">
      <c r="A15" s="3" t="s">
        <v>10</v>
      </c>
      <c r="B15" s="10">
        <v>18</v>
      </c>
      <c r="C15" s="6">
        <v>200</v>
      </c>
      <c r="D15" s="6">
        <v>4000</v>
      </c>
      <c r="E15" s="10">
        <v>320</v>
      </c>
      <c r="F15" s="6">
        <v>10</v>
      </c>
      <c r="G15" s="6">
        <v>50</v>
      </c>
      <c r="H15" s="6">
        <v>2000</v>
      </c>
      <c r="I15" s="6">
        <v>500</v>
      </c>
      <c r="J15" s="6">
        <v>900</v>
      </c>
      <c r="K15" s="10">
        <v>350</v>
      </c>
    </row>
    <row r="16" spans="1:11" s="4" customFormat="1" ht="27" customHeight="1" x14ac:dyDescent="0.2">
      <c r="A16" s="3" t="s">
        <v>11</v>
      </c>
      <c r="B16" s="6">
        <f>B12+B15-B14</f>
        <v>36</v>
      </c>
      <c r="C16" s="10">
        <f t="shared" ref="C16:E16" si="34">C12+C15-C14</f>
        <v>100</v>
      </c>
      <c r="D16" s="6">
        <f t="shared" si="34"/>
        <v>-10000</v>
      </c>
      <c r="E16" s="6">
        <f t="shared" si="34"/>
        <v>400</v>
      </c>
      <c r="F16" s="10">
        <f t="shared" ref="F16" si="35">F12+F15-F14</f>
        <v>15</v>
      </c>
      <c r="G16" s="10">
        <f t="shared" ref="G16" si="36">G12+G15-G14</f>
        <v>50</v>
      </c>
      <c r="H16" s="6">
        <f t="shared" ref="H16" si="37">H12+H15-H14</f>
        <v>25000</v>
      </c>
      <c r="I16" s="6">
        <f t="shared" ref="I16" si="38">I12+I15-I14</f>
        <v>10500</v>
      </c>
      <c r="J16" s="10">
        <f t="shared" ref="J16" si="39">J12+J15-J14</f>
        <v>-1700</v>
      </c>
      <c r="K16" s="6">
        <f t="shared" ref="K16" si="40">K12+K15-K14</f>
        <v>1010</v>
      </c>
    </row>
    <row r="18" spans="1:11" ht="30" customHeight="1" x14ac:dyDescent="0.2">
      <c r="A18" s="16" t="s">
        <v>14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x14ac:dyDescent="0.2">
      <c r="B19" s="2">
        <v>1</v>
      </c>
      <c r="C19" s="2">
        <v>2</v>
      </c>
      <c r="D19" s="2">
        <v>3</v>
      </c>
      <c r="E19" s="2">
        <v>4</v>
      </c>
      <c r="F19" s="2">
        <v>5</v>
      </c>
      <c r="G19" s="2">
        <v>6</v>
      </c>
      <c r="H19" s="2">
        <v>7</v>
      </c>
      <c r="I19" s="2">
        <v>8</v>
      </c>
      <c r="J19" s="2">
        <v>9</v>
      </c>
      <c r="K19" s="7">
        <v>10</v>
      </c>
    </row>
    <row r="20" spans="1:11" s="4" customFormat="1" ht="27" customHeight="1" x14ac:dyDescent="0.2">
      <c r="A20" s="3" t="s">
        <v>0</v>
      </c>
      <c r="B20" s="6">
        <v>9</v>
      </c>
      <c r="C20" s="6">
        <v>700</v>
      </c>
      <c r="D20" s="6">
        <v>1200</v>
      </c>
      <c r="E20" s="6">
        <v>900</v>
      </c>
      <c r="F20" s="13">
        <v>1400</v>
      </c>
      <c r="G20" s="6">
        <v>0</v>
      </c>
      <c r="H20" s="6">
        <v>30000</v>
      </c>
      <c r="I20" s="6">
        <v>9000</v>
      </c>
      <c r="J20" s="13">
        <v>3456</v>
      </c>
      <c r="K20" s="6">
        <v>780</v>
      </c>
    </row>
    <row r="21" spans="1:11" s="4" customFormat="1" ht="27" customHeight="1" x14ac:dyDescent="0.2">
      <c r="A21" s="3" t="s">
        <v>1</v>
      </c>
      <c r="B21" s="13">
        <v>1</v>
      </c>
      <c r="C21" s="6">
        <v>50</v>
      </c>
      <c r="D21" s="13">
        <v>800</v>
      </c>
      <c r="E21" s="6">
        <v>90</v>
      </c>
      <c r="F21" s="6">
        <v>200</v>
      </c>
      <c r="G21" s="13">
        <v>0</v>
      </c>
      <c r="H21" s="13">
        <v>3000</v>
      </c>
      <c r="I21" s="13">
        <v>12000</v>
      </c>
      <c r="J21" s="6">
        <v>712</v>
      </c>
      <c r="K21" s="14" t="s">
        <v>15</v>
      </c>
    </row>
    <row r="22" spans="1:11" s="4" customFormat="1" ht="27" customHeight="1" x14ac:dyDescent="0.2">
      <c r="A22" s="3" t="s">
        <v>2</v>
      </c>
      <c r="B22" s="6">
        <v>0</v>
      </c>
      <c r="C22" s="6">
        <v>150</v>
      </c>
      <c r="D22" s="6">
        <v>0</v>
      </c>
      <c r="E22" s="6">
        <v>40</v>
      </c>
      <c r="F22" s="6">
        <v>100</v>
      </c>
      <c r="G22" s="13">
        <v>0</v>
      </c>
      <c r="H22" s="6">
        <v>13000</v>
      </c>
      <c r="I22" s="6">
        <v>1000</v>
      </c>
      <c r="J22" s="6">
        <v>128</v>
      </c>
      <c r="K22" s="14" t="s">
        <v>16</v>
      </c>
    </row>
    <row r="23" spans="1:11" s="4" customFormat="1" ht="27" customHeight="1" x14ac:dyDescent="0.2">
      <c r="A23" s="3" t="s">
        <v>3</v>
      </c>
      <c r="B23" s="6">
        <f>B20+B21-B22</f>
        <v>10</v>
      </c>
      <c r="C23" s="13">
        <f t="shared" ref="C23:J23" si="41">C20+C21-C22</f>
        <v>600</v>
      </c>
      <c r="D23" s="6">
        <f t="shared" si="41"/>
        <v>2000</v>
      </c>
      <c r="E23" s="13">
        <f t="shared" si="41"/>
        <v>950</v>
      </c>
      <c r="F23" s="6">
        <f t="shared" si="41"/>
        <v>1500</v>
      </c>
      <c r="G23" s="6">
        <f t="shared" si="41"/>
        <v>0</v>
      </c>
      <c r="H23" s="13">
        <f t="shared" si="41"/>
        <v>20000</v>
      </c>
      <c r="I23" s="13">
        <f t="shared" si="41"/>
        <v>20000</v>
      </c>
      <c r="J23" s="6">
        <f t="shared" si="41"/>
        <v>4040</v>
      </c>
      <c r="K23" s="6">
        <v>780</v>
      </c>
    </row>
    <row r="24" spans="1:11" s="4" customFormat="1" ht="27" customHeight="1" x14ac:dyDescent="0.2">
      <c r="A24" s="5" t="s">
        <v>13</v>
      </c>
      <c r="B24" s="13">
        <v>10</v>
      </c>
      <c r="C24" s="6">
        <v>-300</v>
      </c>
      <c r="D24" s="6">
        <v>0</v>
      </c>
      <c r="E24" s="13">
        <v>200</v>
      </c>
      <c r="F24" s="13">
        <v>-1450</v>
      </c>
      <c r="G24" s="13">
        <v>3000</v>
      </c>
      <c r="H24" s="6">
        <v>15000</v>
      </c>
      <c r="I24" s="6">
        <v>0</v>
      </c>
      <c r="J24" s="6">
        <v>160</v>
      </c>
      <c r="K24" s="13">
        <v>230</v>
      </c>
    </row>
    <row r="25" spans="1:11" s="4" customFormat="1" ht="27" customHeight="1" x14ac:dyDescent="0.2">
      <c r="A25" s="3" t="s">
        <v>4</v>
      </c>
      <c r="B25" s="6">
        <f>B23+B24</f>
        <v>20</v>
      </c>
      <c r="C25" s="6">
        <f t="shared" ref="C25:K25" si="42">C23+C24</f>
        <v>300</v>
      </c>
      <c r="D25" s="13">
        <f t="shared" si="42"/>
        <v>2000</v>
      </c>
      <c r="E25" s="6">
        <f t="shared" si="42"/>
        <v>1150</v>
      </c>
      <c r="F25" s="6">
        <f t="shared" si="42"/>
        <v>50</v>
      </c>
      <c r="G25" s="6">
        <f t="shared" si="42"/>
        <v>3000</v>
      </c>
      <c r="H25" s="6">
        <f t="shared" si="42"/>
        <v>35000</v>
      </c>
      <c r="I25" s="13">
        <f t="shared" si="42"/>
        <v>20000</v>
      </c>
      <c r="J25" s="13">
        <f t="shared" si="42"/>
        <v>4200</v>
      </c>
      <c r="K25" s="6">
        <f t="shared" si="42"/>
        <v>1010</v>
      </c>
    </row>
    <row r="26" spans="1:11" s="4" customFormat="1" ht="27" customHeight="1" x14ac:dyDescent="0.2">
      <c r="A26" s="3" t="s">
        <v>6</v>
      </c>
      <c r="B26" s="6">
        <v>52</v>
      </c>
      <c r="C26" s="13">
        <v>1000</v>
      </c>
      <c r="D26" s="6">
        <v>10000</v>
      </c>
      <c r="E26" s="6">
        <v>1250</v>
      </c>
      <c r="F26" s="6">
        <v>75</v>
      </c>
      <c r="G26" s="6">
        <v>4650</v>
      </c>
      <c r="H26" s="13">
        <v>72000</v>
      </c>
      <c r="I26" s="6">
        <v>32500</v>
      </c>
      <c r="J26" s="13">
        <v>5340</v>
      </c>
      <c r="K26" s="13">
        <v>2040</v>
      </c>
    </row>
    <row r="27" spans="1:11" s="4" customFormat="1" ht="27" customHeight="1" x14ac:dyDescent="0.2">
      <c r="A27" s="3" t="s">
        <v>7</v>
      </c>
      <c r="B27" s="13">
        <v>2</v>
      </c>
      <c r="C27" s="6">
        <v>100</v>
      </c>
      <c r="D27" s="13">
        <v>2000</v>
      </c>
      <c r="E27" s="13">
        <v>0</v>
      </c>
      <c r="F27" s="13">
        <v>15</v>
      </c>
      <c r="G27" s="6">
        <v>150</v>
      </c>
      <c r="H27" s="6">
        <v>2000</v>
      </c>
      <c r="I27" s="13">
        <v>2500</v>
      </c>
      <c r="J27" s="6">
        <v>340</v>
      </c>
      <c r="K27" s="6">
        <v>20</v>
      </c>
    </row>
    <row r="28" spans="1:11" s="4" customFormat="1" ht="27" customHeight="1" x14ac:dyDescent="0.2">
      <c r="A28" s="3" t="s">
        <v>12</v>
      </c>
      <c r="B28" s="6">
        <f>B26-B27</f>
        <v>50</v>
      </c>
      <c r="C28" s="6">
        <f t="shared" ref="C28:K28" si="43">C26-C27</f>
        <v>900</v>
      </c>
      <c r="D28" s="6">
        <f t="shared" si="43"/>
        <v>8000</v>
      </c>
      <c r="E28" s="13">
        <f t="shared" si="43"/>
        <v>1250</v>
      </c>
      <c r="F28" s="6">
        <f t="shared" si="43"/>
        <v>60</v>
      </c>
      <c r="G28" s="13">
        <f t="shared" si="43"/>
        <v>4500</v>
      </c>
      <c r="H28" s="13">
        <f t="shared" si="43"/>
        <v>70000</v>
      </c>
      <c r="I28" s="6">
        <f t="shared" si="43"/>
        <v>30000</v>
      </c>
      <c r="J28" s="13">
        <f t="shared" si="43"/>
        <v>5000</v>
      </c>
      <c r="K28" s="6">
        <f t="shared" si="43"/>
        <v>2020</v>
      </c>
    </row>
    <row r="29" spans="1:11" s="4" customFormat="1" ht="27" customHeight="1" x14ac:dyDescent="0.2">
      <c r="A29" s="3" t="s">
        <v>5</v>
      </c>
      <c r="B29" s="13">
        <f>B28-B25</f>
        <v>30</v>
      </c>
      <c r="C29" s="6">
        <f t="shared" ref="C29:K29" si="44">C28-C25</f>
        <v>600</v>
      </c>
      <c r="D29" s="13">
        <f t="shared" si="44"/>
        <v>6000</v>
      </c>
      <c r="E29" s="13">
        <f t="shared" si="44"/>
        <v>100</v>
      </c>
      <c r="F29" s="13">
        <f t="shared" si="44"/>
        <v>10</v>
      </c>
      <c r="G29" s="13">
        <f t="shared" si="44"/>
        <v>1500</v>
      </c>
      <c r="H29" s="6">
        <f t="shared" si="44"/>
        <v>35000</v>
      </c>
      <c r="I29" s="6">
        <f t="shared" si="44"/>
        <v>10000</v>
      </c>
      <c r="J29" s="6">
        <f t="shared" si="44"/>
        <v>800</v>
      </c>
      <c r="K29" s="6">
        <f t="shared" si="44"/>
        <v>1010</v>
      </c>
    </row>
    <row r="30" spans="1:11" s="4" customFormat="1" ht="27" customHeight="1" x14ac:dyDescent="0.2">
      <c r="A30" s="3" t="s">
        <v>8</v>
      </c>
      <c r="B30" s="15">
        <f>B29/B28</f>
        <v>0.6</v>
      </c>
      <c r="C30" s="15">
        <f t="shared" ref="C30:K30" si="45">C29/C28</f>
        <v>0.66666666666666663</v>
      </c>
      <c r="D30" s="9">
        <f t="shared" si="45"/>
        <v>0.75</v>
      </c>
      <c r="E30" s="9">
        <f t="shared" si="45"/>
        <v>0.08</v>
      </c>
      <c r="F30" s="15">
        <f t="shared" si="45"/>
        <v>0.16666666666666666</v>
      </c>
      <c r="G30" s="15">
        <f t="shared" si="45"/>
        <v>0.33333333333333331</v>
      </c>
      <c r="H30" s="15">
        <f t="shared" si="45"/>
        <v>0.5</v>
      </c>
      <c r="I30" s="15">
        <f t="shared" si="45"/>
        <v>0.33333333333333331</v>
      </c>
      <c r="J30" s="15">
        <f t="shared" si="45"/>
        <v>0.16</v>
      </c>
      <c r="K30" s="15">
        <f t="shared" si="45"/>
        <v>0.5</v>
      </c>
    </row>
    <row r="31" spans="1:11" s="4" customFormat="1" ht="27" customHeight="1" x14ac:dyDescent="0.2">
      <c r="A31" s="3" t="s">
        <v>9</v>
      </c>
      <c r="B31" s="6">
        <v>12</v>
      </c>
      <c r="C31" s="6">
        <v>700</v>
      </c>
      <c r="D31" s="13">
        <v>20000</v>
      </c>
      <c r="E31" s="6">
        <v>20</v>
      </c>
      <c r="F31" s="6">
        <v>5</v>
      </c>
      <c r="G31" s="6">
        <v>1500</v>
      </c>
      <c r="H31" s="13">
        <v>12000</v>
      </c>
      <c r="I31" s="13">
        <v>0</v>
      </c>
      <c r="J31" s="6">
        <v>3400</v>
      </c>
      <c r="K31" s="6">
        <v>350</v>
      </c>
    </row>
    <row r="32" spans="1:11" s="4" customFormat="1" ht="27" customHeight="1" x14ac:dyDescent="0.2">
      <c r="A32" s="3" t="s">
        <v>10</v>
      </c>
      <c r="B32" s="13">
        <v>18</v>
      </c>
      <c r="C32" s="6">
        <v>200</v>
      </c>
      <c r="D32" s="6">
        <v>4000</v>
      </c>
      <c r="E32" s="13">
        <v>320</v>
      </c>
      <c r="F32" s="6">
        <v>10</v>
      </c>
      <c r="G32" s="6">
        <v>50</v>
      </c>
      <c r="H32" s="6">
        <v>2000</v>
      </c>
      <c r="I32" s="6">
        <v>500</v>
      </c>
      <c r="J32" s="6">
        <v>900</v>
      </c>
      <c r="K32" s="13">
        <v>350</v>
      </c>
    </row>
    <row r="33" spans="1:11" s="4" customFormat="1" ht="27" customHeight="1" x14ac:dyDescent="0.2">
      <c r="A33" s="3" t="s">
        <v>11</v>
      </c>
      <c r="B33" s="6">
        <f>B29+B32-B31</f>
        <v>36</v>
      </c>
      <c r="C33" s="13">
        <f t="shared" ref="C33:K33" si="46">C29+C32-C31</f>
        <v>100</v>
      </c>
      <c r="D33" s="6">
        <f t="shared" si="46"/>
        <v>-10000</v>
      </c>
      <c r="E33" s="6">
        <f t="shared" si="46"/>
        <v>400</v>
      </c>
      <c r="F33" s="13">
        <f t="shared" si="46"/>
        <v>15</v>
      </c>
      <c r="G33" s="13">
        <f t="shared" si="46"/>
        <v>50</v>
      </c>
      <c r="H33" s="6">
        <f t="shared" si="46"/>
        <v>25000</v>
      </c>
      <c r="I33" s="6">
        <f t="shared" si="46"/>
        <v>10500</v>
      </c>
      <c r="J33" s="13">
        <f t="shared" si="46"/>
        <v>-1700</v>
      </c>
      <c r="K33" s="6">
        <f t="shared" si="46"/>
        <v>1010</v>
      </c>
    </row>
  </sheetData>
  <mergeCells count="2">
    <mergeCell ref="A1:K1"/>
    <mergeCell ref="A18:K18"/>
  </mergeCells>
  <phoneticPr fontId="2" type="noConversion"/>
  <pageMargins left="0.7" right="0.7" top="0.75" bottom="0.75" header="0.3" footer="0.3"/>
  <pageSetup paperSize="9" orientation="landscape" horizontalDpi="0" verticalDpi="0" copies="15"/>
  <headerFooter>
    <oddHeader>&amp;R&amp;"Calibri,Normal"&amp;K000000PRAD</oddHeader>
    <oddFooter>&amp;L&amp;"Calibri,Normal"&amp;K000000© Yannick BRAVO&amp;R&amp;"Helvetica,Normal"&amp;K000000PRAD</oddFooter>
  </headerFooter>
  <rowBreaks count="1" manualBreakCount="1">
    <brk id="16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énoncé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Yannick Bravo</cp:lastModifiedBy>
  <cp:lastPrinted>2019-02-20T06:43:41Z</cp:lastPrinted>
  <dcterms:created xsi:type="dcterms:W3CDTF">2017-02-06T06:55:39Z</dcterms:created>
  <dcterms:modified xsi:type="dcterms:W3CDTF">2019-02-20T06:43:42Z</dcterms:modified>
</cp:coreProperties>
</file>