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xr:revisionPtr revIDLastSave="0" documentId="13_ncr:1_{75B182D7-E4E8-2449-915C-72C0BEEC3BCB}" xr6:coauthVersionLast="32" xr6:coauthVersionMax="32" xr10:uidLastSave="{00000000-0000-0000-0000-000000000000}"/>
  <bookViews>
    <workbookView xWindow="34060" yWindow="3480" windowWidth="29040" windowHeight="33780" tabRatio="500" xr2:uid="{00000000-000D-0000-FFFF-FFFF00000000}"/>
  </bookViews>
  <sheets>
    <sheet name="énoncé" sheetId="1" r:id="rId1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1" l="1"/>
  <c r="K22" i="1"/>
  <c r="K24" i="1"/>
  <c r="K25" i="1"/>
  <c r="K32" i="1"/>
  <c r="J28" i="1"/>
  <c r="J22" i="1"/>
  <c r="J24" i="1"/>
  <c r="J25" i="1"/>
  <c r="J32" i="1"/>
  <c r="I28" i="1"/>
  <c r="I22" i="1"/>
  <c r="I24" i="1"/>
  <c r="I25" i="1"/>
  <c r="I32" i="1"/>
  <c r="H28" i="1"/>
  <c r="H22" i="1"/>
  <c r="H24" i="1"/>
  <c r="H25" i="1"/>
  <c r="H32" i="1"/>
  <c r="G28" i="1"/>
  <c r="G22" i="1"/>
  <c r="G24" i="1"/>
  <c r="G25" i="1"/>
  <c r="G32" i="1"/>
  <c r="F28" i="1"/>
  <c r="F22" i="1"/>
  <c r="F24" i="1"/>
  <c r="F25" i="1"/>
  <c r="F32" i="1"/>
  <c r="E28" i="1"/>
  <c r="E22" i="1"/>
  <c r="E24" i="1"/>
  <c r="E25" i="1"/>
  <c r="E32" i="1"/>
  <c r="D28" i="1"/>
  <c r="D22" i="1"/>
  <c r="D24" i="1"/>
  <c r="D25" i="1"/>
  <c r="D32" i="1"/>
  <c r="C22" i="1"/>
  <c r="C24" i="1"/>
  <c r="C25" i="1"/>
  <c r="C32" i="1"/>
  <c r="B28" i="1"/>
  <c r="B22" i="1"/>
  <c r="B24" i="1"/>
  <c r="B25" i="1"/>
  <c r="B32" i="1"/>
  <c r="K29" i="1"/>
  <c r="J29" i="1"/>
  <c r="I29" i="1"/>
  <c r="H29" i="1"/>
  <c r="F29" i="1"/>
  <c r="E29" i="1"/>
  <c r="D29" i="1"/>
  <c r="C29" i="1"/>
  <c r="B29" i="1"/>
  <c r="C12" i="1"/>
  <c r="C6" i="1"/>
  <c r="C8" i="1"/>
  <c r="C9" i="1"/>
  <c r="K12" i="1"/>
  <c r="K6" i="1"/>
  <c r="K8" i="1"/>
  <c r="K9" i="1"/>
  <c r="K16" i="1"/>
  <c r="J12" i="1"/>
  <c r="J6" i="1"/>
  <c r="J8" i="1"/>
  <c r="J9" i="1"/>
  <c r="J16" i="1"/>
  <c r="I12" i="1"/>
  <c r="I6" i="1"/>
  <c r="I8" i="1"/>
  <c r="I9" i="1"/>
  <c r="I16" i="1"/>
  <c r="H12" i="1"/>
  <c r="H6" i="1"/>
  <c r="H8" i="1"/>
  <c r="H9" i="1"/>
  <c r="H16" i="1"/>
  <c r="G12" i="1"/>
  <c r="G6" i="1"/>
  <c r="G8" i="1"/>
  <c r="G9" i="1"/>
  <c r="G16" i="1"/>
  <c r="F12" i="1"/>
  <c r="F6" i="1"/>
  <c r="F8" i="1"/>
  <c r="F9" i="1"/>
  <c r="F16" i="1"/>
  <c r="E12" i="1"/>
  <c r="E6" i="1"/>
  <c r="E8" i="1"/>
  <c r="E9" i="1"/>
  <c r="E16" i="1"/>
  <c r="D12" i="1"/>
  <c r="D6" i="1"/>
  <c r="D8" i="1"/>
  <c r="D9" i="1"/>
  <c r="D16" i="1"/>
  <c r="K13" i="1"/>
  <c r="J13" i="1"/>
  <c r="I13" i="1"/>
  <c r="H13" i="1"/>
  <c r="F13" i="1"/>
  <c r="E13" i="1"/>
  <c r="D13" i="1"/>
  <c r="C16" i="1"/>
  <c r="C13" i="1"/>
  <c r="B6" i="1"/>
  <c r="B8" i="1"/>
  <c r="B12" i="1"/>
  <c r="B9" i="1"/>
  <c r="B16" i="1"/>
  <c r="B13" i="1"/>
</calcChain>
</file>

<file path=xl/sharedStrings.xml><?xml version="1.0" encoding="utf-8"?>
<sst xmlns="http://schemas.openxmlformats.org/spreadsheetml/2006/main" count="31" uniqueCount="16">
  <si>
    <t>Achats Marchandise</t>
  </si>
  <si>
    <t>Frais d'achat</t>
  </si>
  <si>
    <t>RR Obtenus</t>
  </si>
  <si>
    <t>PRAMA</t>
  </si>
  <si>
    <t>PRAMV</t>
  </si>
  <si>
    <t>Marge Brute</t>
  </si>
  <si>
    <t>Ventes Marchandise</t>
  </si>
  <si>
    <t>RR Accordés</t>
  </si>
  <si>
    <t>Taux de Marge Brute</t>
  </si>
  <si>
    <t>Charges d'exploitation</t>
  </si>
  <si>
    <t>Produits d'exploitation</t>
  </si>
  <si>
    <t>Résultat net</t>
  </si>
  <si>
    <t>Chiffre d'affaires net</t>
  </si>
  <si>
    <t>Variation de stock
(diminution +, augmentation -)</t>
  </si>
  <si>
    <r>
      <t>Exercice supplémentaire</t>
    </r>
    <r>
      <rPr>
        <sz val="12"/>
        <color theme="1"/>
        <rFont val="Helvetica"/>
        <family val="2"/>
      </rPr>
      <t xml:space="preserve"> : calculs liés aux marchandises</t>
    </r>
  </si>
  <si>
    <t>Impossible. il manque trop d'info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</si>
</sst>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C_H_F_ ;_ * \(#,##0.00\)\ _C_H_F_ ;_ * &quot;-&quot;??_)\ _C_H_F_ ;_ @_ "/>
    <numFmt numFmtId="164" formatCode="0.0000%"/>
    <numFmt numFmtId="165" formatCode="0.00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9"/>
      <color theme="1"/>
      <name val="Helvetica"/>
      <family val="2"/>
    </font>
    <font>
      <sz val="8"/>
      <color theme="1"/>
      <name val="Helvetica"/>
      <family val="2"/>
    </font>
    <font>
      <sz val="8"/>
      <color theme="0"/>
      <name val="Helvetica"/>
      <family val="2"/>
    </font>
    <font>
      <u/>
      <sz val="12"/>
      <color theme="1"/>
      <name val="Helvetica"/>
      <family val="2"/>
    </font>
    <font>
      <b/>
      <sz val="9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3" fontId="6" fillId="0" borderId="1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9" fontId="7" fillId="0" borderId="1" xfId="2" applyFont="1" applyBorder="1" applyAlignment="1">
      <alignment horizontal="center" vertical="center"/>
    </xf>
    <xf numFmtId="9" fontId="7" fillId="0" borderId="1" xfId="2" applyFont="1" applyFill="1" applyBorder="1" applyAlignment="1">
      <alignment horizontal="center" vertical="center"/>
    </xf>
    <xf numFmtId="9" fontId="6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/>
    <xf numFmtId="164" fontId="6" fillId="0" borderId="1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9" fillId="2" borderId="1" xfId="1" applyNumberFormat="1" applyFont="1" applyFill="1" applyBorder="1" applyAlignment="1">
      <alignment horizontal="center" vertical="center"/>
    </xf>
    <xf numFmtId="3" fontId="9" fillId="2" borderId="2" xfId="1" applyNumberFormat="1" applyFont="1" applyFill="1" applyBorder="1" applyAlignment="1">
      <alignment horizontal="center" vertical="center" wrapText="1"/>
    </xf>
    <xf numFmtId="3" fontId="9" fillId="2" borderId="3" xfId="1" applyNumberFormat="1" applyFont="1" applyFill="1" applyBorder="1" applyAlignment="1">
      <alignment horizontal="center" vertical="center" wrapText="1"/>
    </xf>
    <xf numFmtId="165" fontId="9" fillId="2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="145" zoomScaleNormal="145" zoomScalePageLayoutView="200" workbookViewId="0">
      <selection activeCell="L21" sqref="L21"/>
    </sheetView>
  </sheetViews>
  <sheetFormatPr baseColWidth="10" defaultColWidth="10.83203125" defaultRowHeight="16" x14ac:dyDescent="0.2"/>
  <cols>
    <col min="1" max="1" width="22.33203125" style="1" customWidth="1"/>
    <col min="2" max="10" width="9.83203125" style="1" customWidth="1"/>
    <col min="11" max="11" width="9.83203125" style="14" customWidth="1"/>
    <col min="12" max="16384" width="10.83203125" style="1"/>
  </cols>
  <sheetData>
    <row r="1" spans="1:11" ht="30" customHeight="1" x14ac:dyDescent="0.2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.75" x14ac:dyDescent="0.2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13">
        <v>10</v>
      </c>
    </row>
    <row r="3" spans="1:11" s="4" customFormat="1" ht="27" customHeight="1" x14ac:dyDescent="0.25">
      <c r="A3" s="3" t="s">
        <v>0</v>
      </c>
      <c r="B3" s="6">
        <v>31000</v>
      </c>
      <c r="C3" s="6">
        <v>100</v>
      </c>
      <c r="D3" s="6">
        <v>950</v>
      </c>
      <c r="E3" s="7">
        <v>12000</v>
      </c>
      <c r="F3" s="6">
        <v>0</v>
      </c>
      <c r="G3" s="6">
        <v>6000</v>
      </c>
      <c r="H3" s="6">
        <v>15000</v>
      </c>
      <c r="I3" s="9">
        <v>30000</v>
      </c>
      <c r="J3" s="8">
        <v>85000</v>
      </c>
      <c r="K3" s="9">
        <v>9000</v>
      </c>
    </row>
    <row r="4" spans="1:11" s="4" customFormat="1" ht="27" customHeight="1" x14ac:dyDescent="0.25">
      <c r="A4" s="3" t="s">
        <v>1</v>
      </c>
      <c r="B4" s="6">
        <v>3000</v>
      </c>
      <c r="C4" s="7">
        <v>5</v>
      </c>
      <c r="D4" s="7">
        <v>50</v>
      </c>
      <c r="E4" s="6">
        <v>500</v>
      </c>
      <c r="F4" s="6">
        <v>0</v>
      </c>
      <c r="G4" s="6">
        <v>500</v>
      </c>
      <c r="H4" s="7">
        <v>1000</v>
      </c>
      <c r="I4" s="8">
        <v>500</v>
      </c>
      <c r="J4" s="8">
        <v>1000</v>
      </c>
      <c r="K4" s="8">
        <v>500</v>
      </c>
    </row>
    <row r="5" spans="1:11" s="4" customFormat="1" ht="27" customHeight="1" x14ac:dyDescent="0.25">
      <c r="A5" s="3" t="s">
        <v>2</v>
      </c>
      <c r="B5" s="6">
        <v>5000</v>
      </c>
      <c r="C5" s="6">
        <v>10</v>
      </c>
      <c r="D5" s="8">
        <v>0</v>
      </c>
      <c r="E5" s="8">
        <v>600</v>
      </c>
      <c r="F5" s="8">
        <v>0</v>
      </c>
      <c r="G5" s="9">
        <v>300</v>
      </c>
      <c r="H5" s="8">
        <v>2000</v>
      </c>
      <c r="I5" s="8">
        <v>1000</v>
      </c>
      <c r="J5" s="9">
        <v>5000</v>
      </c>
      <c r="K5" s="8">
        <v>1000</v>
      </c>
    </row>
    <row r="6" spans="1:11" s="4" customFormat="1" ht="27" customHeight="1" x14ac:dyDescent="0.25">
      <c r="A6" s="3" t="s">
        <v>3</v>
      </c>
      <c r="B6" s="7">
        <f>B3+B4-B5</f>
        <v>29000</v>
      </c>
      <c r="C6" s="7">
        <f>C3+C4-C5</f>
        <v>95</v>
      </c>
      <c r="D6" s="9">
        <f t="shared" ref="D6:K6" si="0">D3+D4-D5</f>
        <v>1000</v>
      </c>
      <c r="E6" s="8">
        <f t="shared" si="0"/>
        <v>11900</v>
      </c>
      <c r="F6" s="8">
        <f t="shared" si="0"/>
        <v>0</v>
      </c>
      <c r="G6" s="8">
        <f t="shared" si="0"/>
        <v>6200</v>
      </c>
      <c r="H6" s="8">
        <f t="shared" si="0"/>
        <v>14000</v>
      </c>
      <c r="I6" s="8">
        <f t="shared" si="0"/>
        <v>29500</v>
      </c>
      <c r="J6" s="8">
        <f t="shared" si="0"/>
        <v>81000</v>
      </c>
      <c r="K6" s="9">
        <f t="shared" si="0"/>
        <v>8500</v>
      </c>
    </row>
    <row r="7" spans="1:11" s="4" customFormat="1" ht="27" customHeight="1" x14ac:dyDescent="0.25">
      <c r="A7" s="5" t="s">
        <v>13</v>
      </c>
      <c r="B7" s="7">
        <v>1000</v>
      </c>
      <c r="C7" s="6">
        <v>0</v>
      </c>
      <c r="D7" s="8">
        <v>-900</v>
      </c>
      <c r="E7" s="9">
        <v>-1900</v>
      </c>
      <c r="F7" s="8">
        <v>5000</v>
      </c>
      <c r="G7" s="9">
        <v>-6200</v>
      </c>
      <c r="H7" s="9">
        <v>-2000</v>
      </c>
      <c r="I7" s="9">
        <v>5200</v>
      </c>
      <c r="J7" s="8">
        <v>-1000</v>
      </c>
      <c r="K7" s="8">
        <v>0</v>
      </c>
    </row>
    <row r="8" spans="1:11" s="4" customFormat="1" ht="27" customHeight="1" x14ac:dyDescent="0.25">
      <c r="A8" s="3" t="s">
        <v>4</v>
      </c>
      <c r="B8" s="6">
        <f>B6+B7</f>
        <v>30000</v>
      </c>
      <c r="C8" s="7">
        <f>C6+C7</f>
        <v>95</v>
      </c>
      <c r="D8" s="9">
        <f t="shared" ref="D8:K8" si="1">D6+D7</f>
        <v>100</v>
      </c>
      <c r="E8" s="8">
        <f t="shared" si="1"/>
        <v>10000</v>
      </c>
      <c r="F8" s="9">
        <f t="shared" si="1"/>
        <v>5000</v>
      </c>
      <c r="G8" s="8">
        <f t="shared" si="1"/>
        <v>0</v>
      </c>
      <c r="H8" s="8">
        <f t="shared" si="1"/>
        <v>12000</v>
      </c>
      <c r="I8" s="8">
        <f t="shared" si="1"/>
        <v>34700</v>
      </c>
      <c r="J8" s="9">
        <f t="shared" si="1"/>
        <v>80000</v>
      </c>
      <c r="K8" s="8">
        <f t="shared" si="1"/>
        <v>8500</v>
      </c>
    </row>
    <row r="9" spans="1:11" s="4" customFormat="1" ht="27" customHeight="1" x14ac:dyDescent="0.25">
      <c r="A9" s="3" t="s">
        <v>5</v>
      </c>
      <c r="B9" s="7">
        <f>B12-B8</f>
        <v>60000</v>
      </c>
      <c r="C9" s="6">
        <f>C12-C8</f>
        <v>295</v>
      </c>
      <c r="D9" s="8">
        <f t="shared" ref="D9:K9" si="2">D12-D8</f>
        <v>900</v>
      </c>
      <c r="E9" s="9">
        <f t="shared" si="2"/>
        <v>15000</v>
      </c>
      <c r="F9" s="9">
        <f t="shared" si="2"/>
        <v>5000</v>
      </c>
      <c r="G9" s="9">
        <f t="shared" si="2"/>
        <v>0</v>
      </c>
      <c r="H9" s="9">
        <f t="shared" si="2"/>
        <v>12000</v>
      </c>
      <c r="I9" s="9">
        <f t="shared" si="2"/>
        <v>17300</v>
      </c>
      <c r="J9" s="8">
        <f t="shared" si="2"/>
        <v>40000</v>
      </c>
      <c r="K9" s="9">
        <f t="shared" si="2"/>
        <v>10500</v>
      </c>
    </row>
    <row r="10" spans="1:11" s="4" customFormat="1" ht="27" customHeight="1" x14ac:dyDescent="0.25">
      <c r="A10" s="3" t="s">
        <v>6</v>
      </c>
      <c r="B10" s="6">
        <v>106000</v>
      </c>
      <c r="C10" s="7">
        <v>400</v>
      </c>
      <c r="D10" s="8">
        <v>1050</v>
      </c>
      <c r="E10" s="9">
        <v>28000</v>
      </c>
      <c r="F10" s="8">
        <v>11000</v>
      </c>
      <c r="G10" s="8">
        <v>0</v>
      </c>
      <c r="H10" s="8">
        <v>25000</v>
      </c>
      <c r="I10" s="8">
        <v>54000</v>
      </c>
      <c r="J10" s="8">
        <v>130000</v>
      </c>
      <c r="K10" s="8">
        <v>20000</v>
      </c>
    </row>
    <row r="11" spans="1:11" s="4" customFormat="1" ht="27" customHeight="1" x14ac:dyDescent="0.2">
      <c r="A11" s="3" t="s">
        <v>7</v>
      </c>
      <c r="B11" s="6">
        <v>16000</v>
      </c>
      <c r="C11" s="7">
        <v>10</v>
      </c>
      <c r="D11" s="9">
        <v>50</v>
      </c>
      <c r="E11" s="8">
        <v>3000</v>
      </c>
      <c r="F11" s="8">
        <v>1000</v>
      </c>
      <c r="G11" s="8">
        <v>0</v>
      </c>
      <c r="H11" s="8">
        <v>1000</v>
      </c>
      <c r="I11" s="8">
        <v>2000</v>
      </c>
      <c r="J11" s="9">
        <v>10000</v>
      </c>
      <c r="K11" s="8">
        <v>1000</v>
      </c>
    </row>
    <row r="12" spans="1:11" s="4" customFormat="1" ht="27" customHeight="1" x14ac:dyDescent="0.25">
      <c r="A12" s="3" t="s">
        <v>12</v>
      </c>
      <c r="B12" s="7">
        <f>B10-B11</f>
        <v>90000</v>
      </c>
      <c r="C12" s="6">
        <f>C10-C11</f>
        <v>390</v>
      </c>
      <c r="D12" s="8">
        <f t="shared" ref="D12:K12" si="3">D10-D11</f>
        <v>1000</v>
      </c>
      <c r="E12" s="9">
        <f t="shared" si="3"/>
        <v>25000</v>
      </c>
      <c r="F12" s="9">
        <f t="shared" si="3"/>
        <v>10000</v>
      </c>
      <c r="G12" s="9">
        <f t="shared" si="3"/>
        <v>0</v>
      </c>
      <c r="H12" s="9">
        <f t="shared" si="3"/>
        <v>24000</v>
      </c>
      <c r="I12" s="9">
        <f t="shared" si="3"/>
        <v>52000</v>
      </c>
      <c r="J12" s="8">
        <f t="shared" si="3"/>
        <v>120000</v>
      </c>
      <c r="K12" s="9">
        <f t="shared" si="3"/>
        <v>19000</v>
      </c>
    </row>
    <row r="13" spans="1:11" s="4" customFormat="1" ht="27" customHeight="1" x14ac:dyDescent="0.25">
      <c r="A13" s="3" t="s">
        <v>8</v>
      </c>
      <c r="B13" s="10">
        <f>B9/B12</f>
        <v>0.66666666666666663</v>
      </c>
      <c r="C13" s="10">
        <f>C9/C12</f>
        <v>0.75641025641025639</v>
      </c>
      <c r="D13" s="11">
        <f t="shared" ref="D13:K13" si="4">D9/D12</f>
        <v>0.9</v>
      </c>
      <c r="E13" s="12">
        <f t="shared" si="4"/>
        <v>0.6</v>
      </c>
      <c r="F13" s="11">
        <f t="shared" si="4"/>
        <v>0.5</v>
      </c>
      <c r="G13" s="11">
        <v>0</v>
      </c>
      <c r="H13" s="11">
        <f t="shared" si="4"/>
        <v>0.5</v>
      </c>
      <c r="I13" s="15">
        <f t="shared" si="4"/>
        <v>0.33269230769230768</v>
      </c>
      <c r="J13" s="15">
        <f t="shared" si="4"/>
        <v>0.33333333333333331</v>
      </c>
      <c r="K13" s="15">
        <f t="shared" si="4"/>
        <v>0.55263157894736847</v>
      </c>
    </row>
    <row r="14" spans="1:11" s="4" customFormat="1" ht="27" customHeight="1" x14ac:dyDescent="0.25">
      <c r="A14" s="3" t="s">
        <v>9</v>
      </c>
      <c r="B14" s="6">
        <v>15000</v>
      </c>
      <c r="C14" s="6">
        <v>40</v>
      </c>
      <c r="D14" s="8">
        <v>100</v>
      </c>
      <c r="E14" s="9">
        <v>6000</v>
      </c>
      <c r="F14" s="8">
        <v>3000</v>
      </c>
      <c r="G14" s="8">
        <v>500</v>
      </c>
      <c r="H14" s="8">
        <v>6000</v>
      </c>
      <c r="I14" s="8">
        <v>14000</v>
      </c>
      <c r="J14" s="8">
        <v>60000</v>
      </c>
      <c r="K14" s="9">
        <v>900</v>
      </c>
    </row>
    <row r="15" spans="1:11" s="4" customFormat="1" ht="27" customHeight="1" x14ac:dyDescent="0.25">
      <c r="A15" s="3" t="s">
        <v>10</v>
      </c>
      <c r="B15" s="6">
        <v>20000</v>
      </c>
      <c r="C15" s="7">
        <v>20</v>
      </c>
      <c r="D15" s="8">
        <v>200</v>
      </c>
      <c r="E15" s="8">
        <v>5000</v>
      </c>
      <c r="F15" s="8">
        <v>500</v>
      </c>
      <c r="G15" s="9">
        <v>1000</v>
      </c>
      <c r="H15" s="9">
        <v>0</v>
      </c>
      <c r="I15" s="8">
        <v>1000</v>
      </c>
      <c r="J15" s="8">
        <v>10000</v>
      </c>
      <c r="K15" s="8">
        <v>1000</v>
      </c>
    </row>
    <row r="16" spans="1:11" s="4" customFormat="1" ht="27" customHeight="1" x14ac:dyDescent="0.2">
      <c r="A16" s="3" t="s">
        <v>11</v>
      </c>
      <c r="B16" s="7">
        <f>B9+B15-B14</f>
        <v>65000</v>
      </c>
      <c r="C16" s="6">
        <f>C9+C15-C14</f>
        <v>275</v>
      </c>
      <c r="D16" s="9">
        <f t="shared" ref="D16:K16" si="5">D9+D15-D14</f>
        <v>1000</v>
      </c>
      <c r="E16" s="8">
        <f t="shared" si="5"/>
        <v>14000</v>
      </c>
      <c r="F16" s="9">
        <f t="shared" si="5"/>
        <v>2500</v>
      </c>
      <c r="G16" s="8">
        <f t="shared" si="5"/>
        <v>500</v>
      </c>
      <c r="H16" s="8">
        <f t="shared" si="5"/>
        <v>6000</v>
      </c>
      <c r="I16" s="9">
        <f t="shared" si="5"/>
        <v>4300</v>
      </c>
      <c r="J16" s="9">
        <f t="shared" si="5"/>
        <v>-10000</v>
      </c>
      <c r="K16" s="8">
        <f t="shared" si="5"/>
        <v>10600</v>
      </c>
    </row>
    <row r="17" spans="1:11" ht="30" customHeight="1" x14ac:dyDescent="0.2">
      <c r="A17" s="16" t="s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x14ac:dyDescent="0.2">
      <c r="B18" s="2">
        <v>1</v>
      </c>
      <c r="C18" s="2">
        <v>2</v>
      </c>
      <c r="D18" s="2">
        <v>3</v>
      </c>
      <c r="E18" s="2">
        <v>4</v>
      </c>
      <c r="F18" s="2">
        <v>5</v>
      </c>
      <c r="G18" s="2">
        <v>6</v>
      </c>
      <c r="H18" s="2">
        <v>7</v>
      </c>
      <c r="I18" s="2">
        <v>8</v>
      </c>
      <c r="J18" s="2">
        <v>9</v>
      </c>
      <c r="K18" s="13">
        <v>10</v>
      </c>
    </row>
    <row r="19" spans="1:11" s="4" customFormat="1" ht="27" customHeight="1" x14ac:dyDescent="0.2">
      <c r="A19" s="3" t="s">
        <v>0</v>
      </c>
      <c r="B19" s="6">
        <v>31000</v>
      </c>
      <c r="C19" s="17">
        <v>100</v>
      </c>
      <c r="D19" s="6">
        <v>950</v>
      </c>
      <c r="E19" s="17">
        <v>12000</v>
      </c>
      <c r="F19" s="6">
        <v>0</v>
      </c>
      <c r="G19" s="6">
        <v>6000</v>
      </c>
      <c r="H19" s="6">
        <v>15000</v>
      </c>
      <c r="I19" s="17">
        <v>30000</v>
      </c>
      <c r="J19" s="8">
        <v>85000</v>
      </c>
      <c r="K19" s="17">
        <v>9000</v>
      </c>
    </row>
    <row r="20" spans="1:11" s="4" customFormat="1" ht="27" customHeight="1" x14ac:dyDescent="0.2">
      <c r="A20" s="3" t="s">
        <v>1</v>
      </c>
      <c r="B20" s="6">
        <v>3000</v>
      </c>
      <c r="C20" s="17">
        <v>5</v>
      </c>
      <c r="D20" s="17">
        <v>50</v>
      </c>
      <c r="E20" s="6">
        <v>500</v>
      </c>
      <c r="F20" s="6">
        <v>0</v>
      </c>
      <c r="G20" s="6">
        <v>500</v>
      </c>
      <c r="H20" s="17">
        <v>1000</v>
      </c>
      <c r="I20" s="8">
        <v>500</v>
      </c>
      <c r="J20" s="8">
        <v>1000</v>
      </c>
      <c r="K20" s="8">
        <v>500</v>
      </c>
    </row>
    <row r="21" spans="1:11" s="4" customFormat="1" ht="27" customHeight="1" x14ac:dyDescent="0.2">
      <c r="A21" s="3" t="s">
        <v>2</v>
      </c>
      <c r="B21" s="6">
        <v>5000</v>
      </c>
      <c r="C21" s="6">
        <v>10</v>
      </c>
      <c r="D21" s="8">
        <v>0</v>
      </c>
      <c r="E21" s="8">
        <v>600</v>
      </c>
      <c r="F21" s="8">
        <v>0</v>
      </c>
      <c r="G21" s="17">
        <v>300</v>
      </c>
      <c r="H21" s="8">
        <v>2000</v>
      </c>
      <c r="I21" s="8">
        <v>1000</v>
      </c>
      <c r="J21" s="17">
        <v>5000</v>
      </c>
      <c r="K21" s="8">
        <v>1000</v>
      </c>
    </row>
    <row r="22" spans="1:11" s="4" customFormat="1" ht="27" customHeight="1" x14ac:dyDescent="0.2">
      <c r="A22" s="3" t="s">
        <v>3</v>
      </c>
      <c r="B22" s="17">
        <f>B19+B20-B21</f>
        <v>29000</v>
      </c>
      <c r="C22" s="17">
        <f>C19+C20-C21</f>
        <v>95</v>
      </c>
      <c r="D22" s="17">
        <f t="shared" ref="D22:K22" si="6">D19+D20-D21</f>
        <v>1000</v>
      </c>
      <c r="E22" s="8">
        <f t="shared" si="6"/>
        <v>11900</v>
      </c>
      <c r="F22" s="8">
        <f t="shared" si="6"/>
        <v>0</v>
      </c>
      <c r="G22" s="8">
        <f t="shared" si="6"/>
        <v>6200</v>
      </c>
      <c r="H22" s="8">
        <f t="shared" si="6"/>
        <v>14000</v>
      </c>
      <c r="I22" s="8">
        <f t="shared" si="6"/>
        <v>29500</v>
      </c>
      <c r="J22" s="8">
        <f t="shared" si="6"/>
        <v>81000</v>
      </c>
      <c r="K22" s="17">
        <f t="shared" si="6"/>
        <v>8500</v>
      </c>
    </row>
    <row r="23" spans="1:11" s="4" customFormat="1" ht="27" customHeight="1" x14ac:dyDescent="0.2">
      <c r="A23" s="5" t="s">
        <v>13</v>
      </c>
      <c r="B23" s="17">
        <v>1000</v>
      </c>
      <c r="C23" s="6">
        <v>0</v>
      </c>
      <c r="D23" s="8">
        <v>-900</v>
      </c>
      <c r="E23" s="17">
        <v>-1900</v>
      </c>
      <c r="F23" s="8">
        <v>5000</v>
      </c>
      <c r="G23" s="17">
        <v>-6200</v>
      </c>
      <c r="H23" s="17">
        <v>-2000</v>
      </c>
      <c r="I23" s="17">
        <v>5200</v>
      </c>
      <c r="J23" s="8">
        <v>-1000</v>
      </c>
      <c r="K23" s="8">
        <v>0</v>
      </c>
    </row>
    <row r="24" spans="1:11" s="4" customFormat="1" ht="27" customHeight="1" x14ac:dyDescent="0.2">
      <c r="A24" s="3" t="s">
        <v>4</v>
      </c>
      <c r="B24" s="6">
        <f>B22+B23</f>
        <v>30000</v>
      </c>
      <c r="C24" s="17">
        <f>C22+C23</f>
        <v>95</v>
      </c>
      <c r="D24" s="17">
        <f t="shared" ref="D24:K24" si="7">D22+D23</f>
        <v>100</v>
      </c>
      <c r="E24" s="8">
        <f t="shared" si="7"/>
        <v>10000</v>
      </c>
      <c r="F24" s="17">
        <f t="shared" si="7"/>
        <v>5000</v>
      </c>
      <c r="G24" s="8">
        <f t="shared" si="7"/>
        <v>0</v>
      </c>
      <c r="H24" s="8">
        <f t="shared" si="7"/>
        <v>12000</v>
      </c>
      <c r="I24" s="8">
        <f t="shared" si="7"/>
        <v>34700</v>
      </c>
      <c r="J24" s="17">
        <f t="shared" si="7"/>
        <v>80000</v>
      </c>
      <c r="K24" s="8">
        <f t="shared" si="7"/>
        <v>8500</v>
      </c>
    </row>
    <row r="25" spans="1:11" s="4" customFormat="1" ht="27" customHeight="1" x14ac:dyDescent="0.2">
      <c r="A25" s="3" t="s">
        <v>5</v>
      </c>
      <c r="B25" s="17">
        <f>B28-B24</f>
        <v>60000</v>
      </c>
      <c r="C25" s="6">
        <f>C28-C24</f>
        <v>295</v>
      </c>
      <c r="D25" s="8">
        <f t="shared" ref="D25:K25" si="8">D28-D24</f>
        <v>900</v>
      </c>
      <c r="E25" s="17">
        <f t="shared" si="8"/>
        <v>15000</v>
      </c>
      <c r="F25" s="17">
        <f t="shared" si="8"/>
        <v>5000</v>
      </c>
      <c r="G25" s="17">
        <f t="shared" si="8"/>
        <v>0</v>
      </c>
      <c r="H25" s="17">
        <f t="shared" si="8"/>
        <v>12000</v>
      </c>
      <c r="I25" s="17">
        <f t="shared" si="8"/>
        <v>17300</v>
      </c>
      <c r="J25" s="8">
        <f t="shared" si="8"/>
        <v>40000</v>
      </c>
      <c r="K25" s="17">
        <f t="shared" si="8"/>
        <v>10500</v>
      </c>
    </row>
    <row r="26" spans="1:11" s="4" customFormat="1" ht="27" customHeight="1" x14ac:dyDescent="0.2">
      <c r="A26" s="3" t="s">
        <v>6</v>
      </c>
      <c r="B26" s="6">
        <v>106000</v>
      </c>
      <c r="C26" s="18" t="s">
        <v>15</v>
      </c>
      <c r="D26" s="8">
        <v>1050</v>
      </c>
      <c r="E26" s="17">
        <v>28000</v>
      </c>
      <c r="F26" s="8">
        <v>11000</v>
      </c>
      <c r="G26" s="8">
        <v>0</v>
      </c>
      <c r="H26" s="8">
        <v>25000</v>
      </c>
      <c r="I26" s="8">
        <v>54000</v>
      </c>
      <c r="J26" s="8">
        <v>130000</v>
      </c>
      <c r="K26" s="8">
        <v>20000</v>
      </c>
    </row>
    <row r="27" spans="1:11" s="4" customFormat="1" ht="27" customHeight="1" x14ac:dyDescent="0.2">
      <c r="A27" s="3" t="s">
        <v>7</v>
      </c>
      <c r="B27" s="6">
        <v>16000</v>
      </c>
      <c r="C27" s="19"/>
      <c r="D27" s="17">
        <v>50</v>
      </c>
      <c r="E27" s="8">
        <v>3000</v>
      </c>
      <c r="F27" s="8">
        <v>1000</v>
      </c>
      <c r="G27" s="8">
        <v>0</v>
      </c>
      <c r="H27" s="8">
        <v>1000</v>
      </c>
      <c r="I27" s="8">
        <v>2000</v>
      </c>
      <c r="J27" s="17">
        <v>10000</v>
      </c>
      <c r="K27" s="8">
        <v>1000</v>
      </c>
    </row>
    <row r="28" spans="1:11" s="4" customFormat="1" ht="27" customHeight="1" x14ac:dyDescent="0.2">
      <c r="A28" s="3" t="s">
        <v>12</v>
      </c>
      <c r="B28" s="17">
        <f>B26-B27</f>
        <v>90000</v>
      </c>
      <c r="C28" s="6">
        <v>390</v>
      </c>
      <c r="D28" s="8">
        <f t="shared" ref="D28:K28" si="9">D26-D27</f>
        <v>1000</v>
      </c>
      <c r="E28" s="17">
        <f t="shared" si="9"/>
        <v>25000</v>
      </c>
      <c r="F28" s="17">
        <f t="shared" si="9"/>
        <v>10000</v>
      </c>
      <c r="G28" s="17">
        <f t="shared" si="9"/>
        <v>0</v>
      </c>
      <c r="H28" s="17">
        <f t="shared" si="9"/>
        <v>24000</v>
      </c>
      <c r="I28" s="17">
        <f t="shared" si="9"/>
        <v>52000</v>
      </c>
      <c r="J28" s="8">
        <f t="shared" si="9"/>
        <v>120000</v>
      </c>
      <c r="K28" s="17">
        <f t="shared" si="9"/>
        <v>19000</v>
      </c>
    </row>
    <row r="29" spans="1:11" s="4" customFormat="1" ht="27" customHeight="1" x14ac:dyDescent="0.2">
      <c r="A29" s="3" t="s">
        <v>8</v>
      </c>
      <c r="B29" s="20">
        <f>B25/B28</f>
        <v>0.66666666666666663</v>
      </c>
      <c r="C29" s="20">
        <f>C25/C28</f>
        <v>0.75641025641025639</v>
      </c>
      <c r="D29" s="20">
        <f t="shared" ref="D29:K29" si="10">D25/D28</f>
        <v>0.9</v>
      </c>
      <c r="E29" s="21">
        <f t="shared" si="10"/>
        <v>0.6</v>
      </c>
      <c r="F29" s="20">
        <f t="shared" si="10"/>
        <v>0.5</v>
      </c>
      <c r="G29" s="20">
        <v>0</v>
      </c>
      <c r="H29" s="20">
        <f t="shared" si="10"/>
        <v>0.5</v>
      </c>
      <c r="I29" s="21">
        <f t="shared" si="10"/>
        <v>0.33269230769230768</v>
      </c>
      <c r="J29" s="21">
        <f t="shared" si="10"/>
        <v>0.33333333333333331</v>
      </c>
      <c r="K29" s="21">
        <f t="shared" si="10"/>
        <v>0.55263157894736847</v>
      </c>
    </row>
    <row r="30" spans="1:11" s="4" customFormat="1" ht="27" customHeight="1" x14ac:dyDescent="0.2">
      <c r="A30" s="3" t="s">
        <v>9</v>
      </c>
      <c r="B30" s="6">
        <v>15000</v>
      </c>
      <c r="C30" s="6">
        <v>40</v>
      </c>
      <c r="D30" s="8">
        <v>100</v>
      </c>
      <c r="E30" s="17">
        <v>6000</v>
      </c>
      <c r="F30" s="8">
        <v>3000</v>
      </c>
      <c r="G30" s="8">
        <v>500</v>
      </c>
      <c r="H30" s="8">
        <v>6000</v>
      </c>
      <c r="I30" s="8">
        <v>14000</v>
      </c>
      <c r="J30" s="8">
        <v>60000</v>
      </c>
      <c r="K30" s="17">
        <v>900</v>
      </c>
    </row>
    <row r="31" spans="1:11" s="4" customFormat="1" ht="27" customHeight="1" x14ac:dyDescent="0.2">
      <c r="A31" s="3" t="s">
        <v>10</v>
      </c>
      <c r="B31" s="6">
        <v>20000</v>
      </c>
      <c r="C31" s="17">
        <v>20</v>
      </c>
      <c r="D31" s="8">
        <v>200</v>
      </c>
      <c r="E31" s="8">
        <v>5000</v>
      </c>
      <c r="F31" s="8">
        <v>500</v>
      </c>
      <c r="G31" s="17">
        <v>1000</v>
      </c>
      <c r="H31" s="17">
        <v>0</v>
      </c>
      <c r="I31" s="8">
        <v>1000</v>
      </c>
      <c r="J31" s="8">
        <v>10000</v>
      </c>
      <c r="K31" s="8">
        <v>1000</v>
      </c>
    </row>
    <row r="32" spans="1:11" s="4" customFormat="1" ht="27" customHeight="1" x14ac:dyDescent="0.2">
      <c r="A32" s="3" t="s">
        <v>11</v>
      </c>
      <c r="B32" s="17">
        <f>B25+B31-B30</f>
        <v>65000</v>
      </c>
      <c r="C32" s="6">
        <f>C25+C31-C30</f>
        <v>275</v>
      </c>
      <c r="D32" s="17">
        <f t="shared" ref="D32:K32" si="11">D25+D31-D30</f>
        <v>1000</v>
      </c>
      <c r="E32" s="8">
        <f t="shared" si="11"/>
        <v>14000</v>
      </c>
      <c r="F32" s="17">
        <f t="shared" si="11"/>
        <v>2500</v>
      </c>
      <c r="G32" s="8">
        <f t="shared" si="11"/>
        <v>500</v>
      </c>
      <c r="H32" s="8">
        <f t="shared" si="11"/>
        <v>6000</v>
      </c>
      <c r="I32" s="17">
        <f t="shared" si="11"/>
        <v>4300</v>
      </c>
      <c r="J32" s="17">
        <f t="shared" si="11"/>
        <v>-10000</v>
      </c>
      <c r="K32" s="8">
        <f t="shared" si="11"/>
        <v>10600</v>
      </c>
    </row>
  </sheetData>
  <mergeCells count="3">
    <mergeCell ref="A1:K1"/>
    <mergeCell ref="A17:K17"/>
    <mergeCell ref="C26:C27"/>
  </mergeCells>
  <phoneticPr fontId="2" type="noConversion"/>
  <pageMargins left="0.25" right="0.25" top="0.75" bottom="0.75" header="0.3" footer="0.3"/>
  <pageSetup paperSize="9" orientation="landscape" copies="13" r:id="rId1"/>
  <headerFooter>
    <oddHeader>&amp;R&amp;"Calibri,Normal"&amp;K000000PRAM</oddHeader>
    <oddFooter>&amp;L&amp;"Calibri,Normal"&amp;K000000© Yannick BRAVO</oddFooter>
  </headerFooter>
  <rowBreaks count="1" manualBreakCount="1">
    <brk id="16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énoncé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Yannick Bravo</cp:lastModifiedBy>
  <cp:lastPrinted>2018-05-14T04:20:16Z</cp:lastPrinted>
  <dcterms:created xsi:type="dcterms:W3CDTF">2017-02-06T06:55:39Z</dcterms:created>
  <dcterms:modified xsi:type="dcterms:W3CDTF">2018-05-14T04:20:21Z</dcterms:modified>
</cp:coreProperties>
</file>